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(보도)3_미분양 주택 현황 보고(월간)\2023년\5월31일(공식)\최종\통계누리(첨부파일용)\"/>
    </mc:Choice>
  </mc:AlternateContent>
  <bookViews>
    <workbookView xWindow="14520" yWindow="30" windowWidth="13860" windowHeight="11175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시군구별★!$A$1:$DM$249</definedName>
    <definedName name="_xlnm.Print_Area" localSheetId="0">총괄★!$A$1:$CT$43</definedName>
  </definedNames>
  <calcPr calcId="152511"/>
</workbook>
</file>

<file path=xl/calcChain.xml><?xml version="1.0" encoding="utf-8"?>
<calcChain xmlns="http://schemas.openxmlformats.org/spreadsheetml/2006/main">
  <c r="CT40" i="1" l="1"/>
  <c r="CT41" i="1"/>
  <c r="CT42" i="1"/>
  <c r="CT43" i="1"/>
  <c r="CT39" i="1"/>
  <c r="CS40" i="1"/>
  <c r="CS41" i="1"/>
  <c r="CS42" i="1"/>
  <c r="CS43" i="1"/>
  <c r="CS39" i="1"/>
  <c r="CR40" i="1"/>
  <c r="CR41" i="1"/>
  <c r="CR42" i="1"/>
  <c r="CR43" i="1"/>
  <c r="CR39" i="1"/>
  <c r="CQ40" i="1"/>
  <c r="CQ41" i="1"/>
  <c r="CQ42" i="1"/>
  <c r="CQ43" i="1"/>
  <c r="CQ39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14" i="1"/>
  <c r="CT6" i="1"/>
  <c r="CT7" i="1"/>
  <c r="CT8" i="1"/>
  <c r="CT5" i="1"/>
  <c r="CS6" i="1"/>
  <c r="CS7" i="1"/>
  <c r="CS8" i="1"/>
  <c r="CS5" i="1"/>
  <c r="CQ7" i="1"/>
  <c r="CR7" i="1" s="1"/>
  <c r="CR8" i="1"/>
  <c r="CR6" i="1"/>
  <c r="CR5" i="1"/>
  <c r="CQ8" i="1"/>
  <c r="CQ6" i="1"/>
  <c r="CQ5" i="1"/>
  <c r="CP39" i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4" i="3"/>
  <c r="DK181" i="3"/>
  <c r="DK166" i="3"/>
  <c r="DK164" i="3"/>
  <c r="DK148" i="3"/>
  <c r="DK136" i="3"/>
  <c r="DK117" i="3"/>
  <c r="DK85" i="3"/>
  <c r="DK79" i="3"/>
  <c r="DK73" i="3"/>
  <c r="DK67" i="3"/>
  <c r="DK56" i="3"/>
  <c r="DK47" i="3"/>
  <c r="DK30" i="3"/>
  <c r="DK4" i="3"/>
  <c r="CN39" i="1"/>
  <c r="CN14" i="1"/>
  <c r="CN33" i="1"/>
  <c r="CN32" i="1"/>
  <c r="DK2" i="3" l="1"/>
  <c r="F119" i="4" l="1"/>
  <c r="G119" i="4"/>
  <c r="H119" i="4"/>
  <c r="I119" i="4"/>
  <c r="DJ2" i="3"/>
  <c r="DJ247" i="3"/>
  <c r="DJ228" i="3"/>
  <c r="DJ204" i="3"/>
  <c r="DJ181" i="3"/>
  <c r="DJ166" i="3"/>
  <c r="DJ164" i="3"/>
  <c r="DJ148" i="3"/>
  <c r="DJ136" i="3"/>
  <c r="DJ117" i="3"/>
  <c r="DJ85" i="3"/>
  <c r="DJ79" i="3"/>
  <c r="DJ73" i="3"/>
  <c r="DJ67" i="3"/>
  <c r="DJ56" i="3"/>
  <c r="DJ47" i="3"/>
  <c r="DJ30" i="3"/>
  <c r="DJ4" i="3"/>
  <c r="CM39" i="1"/>
  <c r="CM14" i="1" l="1"/>
  <c r="CM33" i="1"/>
  <c r="CM32" i="1"/>
  <c r="G58" i="4" l="1"/>
  <c r="H58" i="4"/>
  <c r="I58" i="4"/>
  <c r="F58" i="4"/>
  <c r="G249" i="4"/>
  <c r="H249" i="4"/>
  <c r="I249" i="4"/>
  <c r="F249" i="4"/>
  <c r="G230" i="4"/>
  <c r="H230" i="4"/>
  <c r="I230" i="4"/>
  <c r="F230" i="4"/>
  <c r="G206" i="4"/>
  <c r="H206" i="4"/>
  <c r="I206" i="4"/>
  <c r="F206" i="4"/>
  <c r="G183" i="4"/>
  <c r="H183" i="4"/>
  <c r="I183" i="4"/>
  <c r="F183" i="4"/>
  <c r="G168" i="4"/>
  <c r="H168" i="4"/>
  <c r="I168" i="4"/>
  <c r="F168" i="4"/>
  <c r="G166" i="4"/>
  <c r="H166" i="4"/>
  <c r="I166" i="4"/>
  <c r="F166" i="4"/>
  <c r="G150" i="4"/>
  <c r="H150" i="4"/>
  <c r="I150" i="4"/>
  <c r="F150" i="4"/>
  <c r="G138" i="4"/>
  <c r="H138" i="4"/>
  <c r="I138" i="4"/>
  <c r="F138" i="4"/>
  <c r="G87" i="4"/>
  <c r="H87" i="4"/>
  <c r="I87" i="4"/>
  <c r="F87" i="4"/>
  <c r="G81" i="4"/>
  <c r="H81" i="4"/>
  <c r="I81" i="4"/>
  <c r="F81" i="4"/>
  <c r="G75" i="4"/>
  <c r="H75" i="4"/>
  <c r="I75" i="4"/>
  <c r="F75" i="4"/>
  <c r="G69" i="4"/>
  <c r="H69" i="4"/>
  <c r="I69" i="4"/>
  <c r="F69" i="4"/>
  <c r="G49" i="4"/>
  <c r="H49" i="4"/>
  <c r="I49" i="4"/>
  <c r="F49" i="4"/>
  <c r="G32" i="4"/>
  <c r="H32" i="4"/>
  <c r="I32" i="4"/>
  <c r="F32" i="4"/>
  <c r="G6" i="4"/>
  <c r="H6" i="4"/>
  <c r="I6" i="4"/>
  <c r="F6" i="4"/>
  <c r="DI247" i="3"/>
  <c r="DI228" i="3"/>
  <c r="DI204" i="3"/>
  <c r="DI181" i="3"/>
  <c r="DI166" i="3"/>
  <c r="DI164" i="3"/>
  <c r="DI148" i="3"/>
  <c r="DI136" i="3"/>
  <c r="DI117" i="3"/>
  <c r="DI85" i="3"/>
  <c r="DI79" i="3"/>
  <c r="DI73" i="3"/>
  <c r="DI67" i="3"/>
  <c r="DI56" i="3"/>
  <c r="DI47" i="3"/>
  <c r="DI30" i="3"/>
  <c r="DI4" i="3"/>
  <c r="DI2" i="3" l="1"/>
  <c r="CL39" i="1" l="1"/>
  <c r="CL33" i="1"/>
  <c r="CL32" i="1"/>
  <c r="CL14" i="1"/>
  <c r="DH247" i="3" l="1"/>
  <c r="DH228" i="3"/>
  <c r="DH204" i="3"/>
  <c r="DH181" i="3"/>
  <c r="DH166" i="3"/>
  <c r="DH164" i="3"/>
  <c r="DH148" i="3"/>
  <c r="DH136" i="3"/>
  <c r="DH117" i="3"/>
  <c r="DH85" i="3"/>
  <c r="DH79" i="3"/>
  <c r="DH73" i="3"/>
  <c r="DH67" i="3"/>
  <c r="DH56" i="3"/>
  <c r="DH47" i="3"/>
  <c r="DH30" i="3"/>
  <c r="DH4" i="3"/>
  <c r="CK39" i="1"/>
  <c r="CK33" i="1"/>
  <c r="CK32" i="1"/>
  <c r="CK14" i="1"/>
  <c r="CK5" i="1"/>
  <c r="DH2" i="3" l="1"/>
  <c r="DG247" i="3"/>
  <c r="DG228" i="3"/>
  <c r="DG204" i="3"/>
  <c r="DG181" i="3"/>
  <c r="DG166" i="3"/>
  <c r="DG164" i="3"/>
  <c r="DG148" i="3"/>
  <c r="DG136" i="3"/>
  <c r="DG117" i="3"/>
  <c r="DG85" i="3"/>
  <c r="DG79" i="3"/>
  <c r="DG73" i="3"/>
  <c r="DG67" i="3"/>
  <c r="DG56" i="3"/>
  <c r="DG47" i="3"/>
  <c r="DG30" i="3"/>
  <c r="DG4" i="3"/>
  <c r="CJ39" i="1"/>
  <c r="CJ33" i="1"/>
  <c r="CJ32" i="1"/>
  <c r="CJ14" i="1"/>
  <c r="CJ5" i="1"/>
  <c r="DG2" i="3" l="1"/>
  <c r="DF247" i="3"/>
  <c r="DF228" i="3"/>
  <c r="DF204" i="3"/>
  <c r="DF181" i="3"/>
  <c r="DF166" i="3"/>
  <c r="DF164" i="3"/>
  <c r="DF148" i="3"/>
  <c r="DF136" i="3"/>
  <c r="DF117" i="3"/>
  <c r="DF85" i="3"/>
  <c r="DF79" i="3"/>
  <c r="DF73" i="3"/>
  <c r="DF67" i="3"/>
  <c r="DF56" i="3"/>
  <c r="DF47" i="3"/>
  <c r="DF30" i="3"/>
  <c r="DF4" i="3"/>
  <c r="CI39" i="1"/>
  <c r="CI33" i="1"/>
  <c r="CI32" i="1"/>
  <c r="CI14" i="1"/>
  <c r="CI5" i="1"/>
  <c r="DF2" i="3" l="1"/>
  <c r="DE247" i="3"/>
  <c r="DE228" i="3"/>
  <c r="DE204" i="3"/>
  <c r="DE181" i="3"/>
  <c r="DE166" i="3"/>
  <c r="DE164" i="3"/>
  <c r="DE148" i="3"/>
  <c r="DE136" i="3"/>
  <c r="DE117" i="3"/>
  <c r="DE85" i="3"/>
  <c r="DE79" i="3"/>
  <c r="DE73" i="3"/>
  <c r="DE67" i="3"/>
  <c r="DE56" i="3"/>
  <c r="DE47" i="3"/>
  <c r="DE30" i="3"/>
  <c r="DE4" i="3"/>
  <c r="CH39" i="1"/>
  <c r="CH33" i="1"/>
  <c r="CH32" i="1"/>
  <c r="CH14" i="1"/>
  <c r="CH5" i="1"/>
  <c r="DE2" i="3" l="1"/>
  <c r="DD247" i="3" l="1"/>
  <c r="DD228" i="3"/>
  <c r="DD204" i="3"/>
  <c r="DD181" i="3"/>
  <c r="DD166" i="3"/>
  <c r="DD164" i="3"/>
  <c r="DD148" i="3"/>
  <c r="DD136" i="3"/>
  <c r="DD117" i="3"/>
  <c r="DD85" i="3"/>
  <c r="DD79" i="3"/>
  <c r="DD73" i="3"/>
  <c r="DD67" i="3"/>
  <c r="DD56" i="3"/>
  <c r="DD47" i="3"/>
  <c r="DD30" i="3"/>
  <c r="DD4" i="3"/>
  <c r="CG39" i="1"/>
  <c r="CG33" i="1"/>
  <c r="CG32" i="1"/>
  <c r="CG14" i="1"/>
  <c r="CG5" i="1"/>
  <c r="DD2" i="3" l="1"/>
  <c r="DC247" i="3"/>
  <c r="DC228" i="3"/>
  <c r="DC204" i="3"/>
  <c r="DC181" i="3"/>
  <c r="DC166" i="3"/>
  <c r="DC164" i="3"/>
  <c r="DC148" i="3"/>
  <c r="DC136" i="3"/>
  <c r="DC117" i="3"/>
  <c r="DC85" i="3"/>
  <c r="DC79" i="3"/>
  <c r="DC73" i="3"/>
  <c r="DC67" i="3"/>
  <c r="DC56" i="3"/>
  <c r="DC47" i="3"/>
  <c r="DC30" i="3"/>
  <c r="DC4" i="3"/>
  <c r="CF39" i="1"/>
  <c r="CF33" i="1"/>
  <c r="CF32" i="1"/>
  <c r="CF14" i="1"/>
  <c r="CF5" i="1"/>
  <c r="DC2" i="3" l="1"/>
  <c r="DB247" i="3"/>
  <c r="DB228" i="3"/>
  <c r="DB204" i="3"/>
  <c r="DB181" i="3"/>
  <c r="DB166" i="3"/>
  <c r="DB164" i="3"/>
  <c r="DB148" i="3"/>
  <c r="DB136" i="3"/>
  <c r="DB117" i="3"/>
  <c r="DB85" i="3"/>
  <c r="DB79" i="3"/>
  <c r="DB73" i="3"/>
  <c r="DB67" i="3"/>
  <c r="DB56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D39" i="1"/>
  <c r="CD33" i="1"/>
  <c r="CD32" i="1"/>
  <c r="CD14" i="1"/>
  <c r="CD5" i="1"/>
  <c r="DA2" i="3" l="1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l="1"/>
  <c r="BG39" i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AK5" i="1"/>
  <c r="AK39" i="1"/>
  <c r="AK33" i="1"/>
  <c r="AK32" i="1"/>
  <c r="AK14" i="1"/>
  <c r="BH2" i="3" l="1"/>
  <c r="BG247" i="3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AJ39" i="1"/>
  <c r="AJ33" i="1"/>
  <c r="AJ32" i="1"/>
  <c r="AJ14" i="1"/>
  <c r="AJ5" i="1"/>
  <c r="BG2" i="3" l="1"/>
  <c r="BF247" i="3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AD39" i="1"/>
  <c r="BA2" i="3" l="1"/>
  <c r="AD33" i="1"/>
  <c r="AD32" i="1"/>
  <c r="AD14" i="1"/>
  <c r="AZ166" i="3" l="1"/>
  <c r="AZ2" i="3" s="1"/>
  <c r="AG33" i="1" l="1"/>
  <c r="AG32" i="1"/>
  <c r="AC39" i="1"/>
  <c r="AC14" i="1"/>
  <c r="AG39" i="1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l="1"/>
  <c r="AW247" i="3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l="1"/>
  <c r="AV204" i="3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l="1"/>
  <c r="AT247" i="3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l="1"/>
  <c r="AQ247" i="3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D168" i="4"/>
  <c r="C167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D87" i="4"/>
  <c r="C86" i="4"/>
  <c r="C85" i="4"/>
  <c r="C84" i="4"/>
  <c r="C83" i="4"/>
  <c r="C82" i="4"/>
  <c r="D81" i="4"/>
  <c r="C80" i="4"/>
  <c r="C79" i="4"/>
  <c r="C78" i="4"/>
  <c r="C77" i="4"/>
  <c r="C76" i="4"/>
  <c r="D75" i="4"/>
  <c r="C74" i="4"/>
  <c r="C73" i="4"/>
  <c r="C72" i="4"/>
  <c r="C71" i="4"/>
  <c r="C70" i="4"/>
  <c r="D69" i="4"/>
  <c r="C68" i="4"/>
  <c r="C67" i="4"/>
  <c r="C60" i="4"/>
  <c r="C66" i="4"/>
  <c r="C65" i="4"/>
  <c r="C59" i="4"/>
  <c r="C64" i="4"/>
  <c r="C62" i="4"/>
  <c r="C63" i="4"/>
  <c r="C61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<sst xmlns="http://schemas.openxmlformats.org/spreadsheetml/2006/main" count="2102" uniqueCount="520">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</sst>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24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V45"/>
  <sheetViews>
    <sheetView tabSelected="1" view="pageBreakPreview" zoomScaleSheetLayoutView="100" workbookViewId="0">
      <pane xSplit="1" topLeftCell="BW1" activePane="topRight" state="frozen"/>
      <selection pane="topRight" activeCell="CT2" sqref="CT2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94" width="8.875" style="1" customWidth="1"/>
    <col min="95" max="95" width="9.25" style="1" customWidth="1"/>
    <col min="96" max="96" width="12" style="1" bestFit="1" customWidth="1"/>
    <col min="97" max="97" width="8.625" style="1" bestFit="1" customWidth="1"/>
    <col min="98" max="98" width="10" style="1" bestFit="1" customWidth="1"/>
    <col min="99" max="99" width="8.75" style="1" bestFit="1" customWidth="1"/>
    <col min="100" max="16384" width="7.625" style="1"/>
  </cols>
  <sheetData>
    <row r="1" spans="1:100" s="55" customFormat="1" ht="22.5" customHeight="1">
      <c r="A1" s="56" t="s">
        <v>336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</row>
    <row r="2" spans="1:100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</row>
    <row r="3" spans="1:100" ht="22.5" customHeight="1">
      <c r="A3" s="297" t="s">
        <v>0</v>
      </c>
      <c r="B3" s="297">
        <v>1.1200000000000001</v>
      </c>
      <c r="C3" s="297">
        <v>2.12</v>
      </c>
      <c r="D3" s="297">
        <v>3.12</v>
      </c>
      <c r="E3" s="297">
        <v>4.12</v>
      </c>
      <c r="F3" s="297">
        <v>5.12</v>
      </c>
      <c r="G3" s="297">
        <v>6.12</v>
      </c>
      <c r="H3" s="297">
        <v>7.12</v>
      </c>
      <c r="I3" s="297">
        <v>8.1199999999999992</v>
      </c>
      <c r="J3" s="297">
        <v>9.1199999999999992</v>
      </c>
      <c r="K3" s="297">
        <v>10.119999999999999</v>
      </c>
      <c r="L3" s="297">
        <v>11.12</v>
      </c>
      <c r="M3" s="297">
        <v>12.12</v>
      </c>
      <c r="N3" s="297">
        <v>13.12</v>
      </c>
      <c r="O3" s="297">
        <v>14.12</v>
      </c>
      <c r="P3" s="297">
        <v>15.12</v>
      </c>
      <c r="Q3" s="300">
        <v>16.12</v>
      </c>
      <c r="R3" s="298">
        <v>17.100000000000001</v>
      </c>
      <c r="S3" s="298">
        <v>17.2</v>
      </c>
      <c r="T3" s="298">
        <v>17.3</v>
      </c>
      <c r="U3" s="298">
        <v>17.399999999999999</v>
      </c>
      <c r="V3" s="298">
        <v>17.5</v>
      </c>
      <c r="W3" s="298">
        <v>17.600000000000001</v>
      </c>
      <c r="X3" s="298">
        <v>17.7</v>
      </c>
      <c r="Y3" s="298">
        <v>17.8</v>
      </c>
      <c r="Z3" s="298">
        <v>17.899999999999999</v>
      </c>
      <c r="AA3" s="298" t="s">
        <v>344</v>
      </c>
      <c r="AB3" s="298" t="s">
        <v>349</v>
      </c>
      <c r="AC3" s="302" t="s">
        <v>351</v>
      </c>
      <c r="AD3" s="302" t="s">
        <v>353</v>
      </c>
      <c r="AE3" s="302" t="s">
        <v>355</v>
      </c>
      <c r="AF3" s="302" t="s">
        <v>358</v>
      </c>
      <c r="AG3" s="302" t="s">
        <v>361</v>
      </c>
      <c r="AH3" s="302" t="s">
        <v>363</v>
      </c>
      <c r="AI3" s="302" t="s">
        <v>365</v>
      </c>
      <c r="AJ3" s="302" t="s">
        <v>368</v>
      </c>
      <c r="AK3" s="302" t="s">
        <v>370</v>
      </c>
      <c r="AL3" s="302" t="s">
        <v>372</v>
      </c>
      <c r="AM3" s="302" t="s">
        <v>374</v>
      </c>
      <c r="AN3" s="302" t="s">
        <v>376</v>
      </c>
      <c r="AO3" s="302" t="s">
        <v>379</v>
      </c>
      <c r="AP3" s="302" t="s">
        <v>381</v>
      </c>
      <c r="AQ3" s="302" t="s">
        <v>383</v>
      </c>
      <c r="AR3" s="302" t="s">
        <v>386</v>
      </c>
      <c r="AS3" s="302" t="s">
        <v>389</v>
      </c>
      <c r="AT3" s="308">
        <v>19.5</v>
      </c>
      <c r="AU3" s="304">
        <v>19.600000000000001</v>
      </c>
      <c r="AV3" s="304">
        <v>19.7</v>
      </c>
      <c r="AW3" s="304">
        <v>19.8</v>
      </c>
      <c r="AX3" s="304">
        <v>19.899999999999999</v>
      </c>
      <c r="AY3" s="295" t="s">
        <v>396</v>
      </c>
      <c r="AZ3" s="295" t="s">
        <v>397</v>
      </c>
      <c r="BA3" s="295" t="s">
        <v>401</v>
      </c>
      <c r="BB3" s="295" t="s">
        <v>403</v>
      </c>
      <c r="BC3" s="295" t="s">
        <v>406</v>
      </c>
      <c r="BD3" s="295" t="s">
        <v>407</v>
      </c>
      <c r="BE3" s="295" t="s">
        <v>409</v>
      </c>
      <c r="BF3" s="295" t="s">
        <v>411</v>
      </c>
      <c r="BG3" s="295" t="s">
        <v>414</v>
      </c>
      <c r="BH3" s="295" t="s">
        <v>417</v>
      </c>
      <c r="BI3" s="295" t="s">
        <v>419</v>
      </c>
      <c r="BJ3" s="295" t="s">
        <v>422</v>
      </c>
      <c r="BK3" s="295" t="s">
        <v>425</v>
      </c>
      <c r="BL3" s="295" t="s">
        <v>426</v>
      </c>
      <c r="BM3" s="295" t="s">
        <v>429</v>
      </c>
      <c r="BN3" s="295" t="s">
        <v>431</v>
      </c>
      <c r="BO3" s="295" t="s">
        <v>434</v>
      </c>
      <c r="BP3" s="295" t="s">
        <v>448</v>
      </c>
      <c r="BQ3" s="295" t="s">
        <v>452</v>
      </c>
      <c r="BR3" s="295" t="s">
        <v>453</v>
      </c>
      <c r="BS3" s="295" t="s">
        <v>455</v>
      </c>
      <c r="BT3" s="295" t="s">
        <v>458</v>
      </c>
      <c r="BU3" s="295" t="s">
        <v>462</v>
      </c>
      <c r="BV3" s="295" t="s">
        <v>464</v>
      </c>
      <c r="BW3" s="295" t="s">
        <v>466</v>
      </c>
      <c r="BX3" s="295" t="s">
        <v>470</v>
      </c>
      <c r="BY3" s="295" t="s">
        <v>477</v>
      </c>
      <c r="BZ3" s="295" t="s">
        <v>480</v>
      </c>
      <c r="CA3" s="295" t="s">
        <v>482</v>
      </c>
      <c r="CB3" s="295" t="s">
        <v>485</v>
      </c>
      <c r="CC3" s="295" t="s">
        <v>487</v>
      </c>
      <c r="CD3" s="295" t="s">
        <v>488</v>
      </c>
      <c r="CE3" s="295" t="s">
        <v>491</v>
      </c>
      <c r="CF3" s="295" t="s">
        <v>493</v>
      </c>
      <c r="CG3" s="295" t="s">
        <v>495</v>
      </c>
      <c r="CH3" s="295" t="s">
        <v>497</v>
      </c>
      <c r="CI3" s="295" t="s">
        <v>499</v>
      </c>
      <c r="CJ3" s="295" t="s">
        <v>501</v>
      </c>
      <c r="CK3" s="295" t="s">
        <v>503</v>
      </c>
      <c r="CL3" s="295" t="s">
        <v>505</v>
      </c>
      <c r="CM3" s="295" t="s">
        <v>508</v>
      </c>
      <c r="CN3" s="295" t="s">
        <v>514</v>
      </c>
      <c r="CO3" s="295" t="s">
        <v>516</v>
      </c>
      <c r="CP3" s="295" t="s">
        <v>519</v>
      </c>
      <c r="CQ3" s="297" t="s">
        <v>1</v>
      </c>
      <c r="CR3" s="297"/>
      <c r="CS3" s="311" t="s">
        <v>2</v>
      </c>
      <c r="CT3" s="297"/>
    </row>
    <row r="4" spans="1:100" ht="22.5" customHeight="1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  <c r="P4" s="297"/>
      <c r="Q4" s="301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303"/>
      <c r="AD4" s="303"/>
      <c r="AE4" s="303"/>
      <c r="AF4" s="303"/>
      <c r="AG4" s="303"/>
      <c r="AH4" s="303"/>
      <c r="AI4" s="303"/>
      <c r="AJ4" s="303"/>
      <c r="AK4" s="303"/>
      <c r="AL4" s="303"/>
      <c r="AM4" s="303"/>
      <c r="AN4" s="303"/>
      <c r="AO4" s="303"/>
      <c r="AP4" s="303"/>
      <c r="AQ4" s="303"/>
      <c r="AR4" s="303"/>
      <c r="AS4" s="303"/>
      <c r="AT4" s="303"/>
      <c r="AU4" s="299"/>
      <c r="AV4" s="299"/>
      <c r="AW4" s="299"/>
      <c r="AX4" s="299"/>
      <c r="AY4" s="307"/>
      <c r="AZ4" s="307"/>
      <c r="BA4" s="307"/>
      <c r="BB4" s="303"/>
      <c r="BC4" s="303"/>
      <c r="BD4" s="303"/>
      <c r="BE4" s="303"/>
      <c r="BF4" s="303"/>
      <c r="BG4" s="303"/>
      <c r="BH4" s="303"/>
      <c r="BI4" s="303"/>
      <c r="BJ4" s="303"/>
      <c r="BK4" s="303"/>
      <c r="BL4" s="296"/>
      <c r="BM4" s="296"/>
      <c r="BN4" s="296"/>
      <c r="BO4" s="296"/>
      <c r="BP4" s="296"/>
      <c r="BQ4" s="296"/>
      <c r="BR4" s="296"/>
      <c r="BS4" s="296"/>
      <c r="BT4" s="296"/>
      <c r="BU4" s="296"/>
      <c r="BV4" s="296"/>
      <c r="BW4" s="296"/>
      <c r="BX4" s="296"/>
      <c r="BY4" s="296"/>
      <c r="BZ4" s="296"/>
      <c r="CA4" s="296"/>
      <c r="CB4" s="296"/>
      <c r="CC4" s="296"/>
      <c r="CD4" s="296"/>
      <c r="CE4" s="296"/>
      <c r="CF4" s="296"/>
      <c r="CG4" s="296"/>
      <c r="CH4" s="296"/>
      <c r="CI4" s="296"/>
      <c r="CJ4" s="296"/>
      <c r="CK4" s="296"/>
      <c r="CL4" s="296"/>
      <c r="CM4" s="296"/>
      <c r="CN4" s="296"/>
      <c r="CO4" s="296"/>
      <c r="CP4" s="296"/>
      <c r="CQ4" s="34" t="s">
        <v>3</v>
      </c>
      <c r="CR4" s="34" t="s">
        <v>4</v>
      </c>
      <c r="CS4" s="2" t="s">
        <v>3</v>
      </c>
      <c r="CT4" s="34" t="s">
        <v>4</v>
      </c>
    </row>
    <row r="5" spans="1:100" ht="22.5" customHeight="1">
      <c r="A5" s="43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5">
        <v>62741</v>
      </c>
      <c r="AU5" s="182">
        <f t="shared" ref="AU5:BB5" si="5">SUM(AU6:AU7)</f>
        <v>63705</v>
      </c>
      <c r="AV5" s="182">
        <f t="shared" si="5"/>
        <v>62529</v>
      </c>
      <c r="AW5" s="182">
        <f t="shared" si="5"/>
        <v>62385</v>
      </c>
      <c r="AX5" s="182">
        <f t="shared" si="5"/>
        <v>60062</v>
      </c>
      <c r="AY5" s="182">
        <f t="shared" si="5"/>
        <v>56098</v>
      </c>
      <c r="AZ5" s="182">
        <f t="shared" ref="AZ5" si="6">SUM(AZ6:AZ7)</f>
        <v>53561</v>
      </c>
      <c r="BA5" s="182">
        <f t="shared" si="5"/>
        <v>47797</v>
      </c>
      <c r="BB5" s="182">
        <f t="shared" si="5"/>
        <v>43268</v>
      </c>
      <c r="BC5" s="182">
        <f t="shared" ref="BC5:BE5" si="7">SUM(BC6:BC7)</f>
        <v>39456</v>
      </c>
      <c r="BD5" s="182">
        <f t="shared" ref="BD5" si="8">SUM(BD6:BD7)</f>
        <v>38304</v>
      </c>
      <c r="BE5" s="182">
        <f t="shared" si="7"/>
        <v>36629</v>
      </c>
      <c r="BF5" s="182">
        <f t="shared" ref="BF5:BG5" si="9">SUM(BF6:BF7)</f>
        <v>33894</v>
      </c>
      <c r="BG5" s="182">
        <f t="shared" si="9"/>
        <v>29262</v>
      </c>
      <c r="BH5" s="182">
        <f t="shared" ref="BH5:BI5" si="10">SUM(BH6:BH7)</f>
        <v>28883</v>
      </c>
      <c r="BI5" s="182">
        <f t="shared" si="10"/>
        <v>28831</v>
      </c>
      <c r="BJ5" s="182">
        <f t="shared" ref="BJ5:BP5" si="11">SUM(BJ6:BJ7)</f>
        <v>28309</v>
      </c>
      <c r="BK5" s="182">
        <f t="shared" si="11"/>
        <v>26703</v>
      </c>
      <c r="BL5" s="182">
        <f t="shared" si="11"/>
        <v>23620</v>
      </c>
      <c r="BM5" s="182">
        <f t="shared" si="11"/>
        <v>19005</v>
      </c>
      <c r="BN5" s="182">
        <f t="shared" si="11"/>
        <v>17130</v>
      </c>
      <c r="BO5" s="182">
        <f t="shared" si="11"/>
        <v>15786</v>
      </c>
      <c r="BP5" s="182">
        <f t="shared" si="11"/>
        <v>15270</v>
      </c>
      <c r="BQ5" s="182">
        <f t="shared" ref="BQ5:BR5" si="12">SUM(BQ6:BQ7)</f>
        <v>15798</v>
      </c>
      <c r="BR5" s="182">
        <f t="shared" si="12"/>
        <v>15660</v>
      </c>
      <c r="BS5" s="182">
        <f t="shared" ref="BS5:BT5" si="13">SUM(BS6:BS7)</f>
        <v>16289</v>
      </c>
      <c r="BT5" s="182">
        <f t="shared" si="13"/>
        <v>15198</v>
      </c>
      <c r="BU5" s="182">
        <f t="shared" ref="BU5:BV5" si="14">SUM(BU6:BU7)</f>
        <v>14864</v>
      </c>
      <c r="BV5" s="182">
        <f t="shared" si="14"/>
        <v>13842</v>
      </c>
      <c r="BW5" s="182">
        <f t="shared" ref="BW5:BX5" si="15">SUM(BW6:BW7)</f>
        <v>14075</v>
      </c>
      <c r="BX5" s="182">
        <f t="shared" si="15"/>
        <v>14094</v>
      </c>
      <c r="BY5" s="182">
        <f t="shared" ref="BY5:BZ5" si="16">SUM(BY6:BY7)</f>
        <v>17710</v>
      </c>
      <c r="BZ5" s="182">
        <f t="shared" si="16"/>
        <v>21727</v>
      </c>
      <c r="CA5" s="182">
        <f t="shared" ref="CA5:CB5" si="17">SUM(CA6:CA7)</f>
        <v>25254</v>
      </c>
      <c r="CB5" s="182">
        <f t="shared" si="17"/>
        <v>27974</v>
      </c>
      <c r="CC5" s="182">
        <f t="shared" ref="CC5:CD5" si="18">SUM(CC6:CC7)</f>
        <v>27180</v>
      </c>
      <c r="CD5" s="182">
        <f t="shared" si="18"/>
        <v>27375</v>
      </c>
      <c r="CE5" s="182">
        <f t="shared" ref="CE5:CF5" si="19">SUM(CE6:CE7)</f>
        <v>27910</v>
      </c>
      <c r="CF5" s="182">
        <f t="shared" si="19"/>
        <v>31284</v>
      </c>
      <c r="CG5" s="182">
        <f t="shared" ref="CG5:CH5" si="20">SUM(CG6:CG7)</f>
        <v>32722</v>
      </c>
      <c r="CH5" s="182">
        <f t="shared" si="20"/>
        <v>41604</v>
      </c>
      <c r="CI5" s="182">
        <f t="shared" ref="CI5:CJ5" si="21">SUM(CI6:CI7)</f>
        <v>47217</v>
      </c>
      <c r="CJ5" s="182">
        <f t="shared" si="21"/>
        <v>58027</v>
      </c>
      <c r="CK5" s="182">
        <f t="shared" ref="CK5" si="22">SUM(CK6:CK7)</f>
        <v>68148</v>
      </c>
      <c r="CL5" s="243">
        <v>75359</v>
      </c>
      <c r="CM5" s="243">
        <v>75438</v>
      </c>
      <c r="CN5" s="243">
        <v>72104</v>
      </c>
      <c r="CO5" s="243">
        <v>71365</v>
      </c>
      <c r="CP5" s="243">
        <v>68865</v>
      </c>
      <c r="CQ5" s="261">
        <f>CP5-CD5</f>
        <v>41490</v>
      </c>
      <c r="CR5" s="169">
        <f>IFERROR(CQ5/CD5,"0.0"%)</f>
        <v>1.5156164383561643</v>
      </c>
      <c r="CS5" s="3">
        <f>CP5-CO5</f>
        <v>-2500</v>
      </c>
      <c r="CT5" s="169">
        <f>IFERROR(CS5/CO5,"0.0"%)</f>
        <v>-3.5031177748195898E-2</v>
      </c>
      <c r="CU5" s="255"/>
      <c r="CV5" s="214"/>
    </row>
    <row r="6" spans="1:100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9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9">
        <v>62147</v>
      </c>
      <c r="AS6" s="119">
        <v>62041</v>
      </c>
      <c r="AT6" s="183">
        <v>62741</v>
      </c>
      <c r="AU6" s="183">
        <v>63705</v>
      </c>
      <c r="AV6" s="183">
        <v>62529</v>
      </c>
      <c r="AW6" s="183">
        <v>62385</v>
      </c>
      <c r="AX6" s="183">
        <v>60062</v>
      </c>
      <c r="AY6" s="204">
        <v>56098</v>
      </c>
      <c r="AZ6" s="204">
        <v>53561</v>
      </c>
      <c r="BA6" s="204">
        <v>47797</v>
      </c>
      <c r="BB6" s="204">
        <v>43268</v>
      </c>
      <c r="BC6" s="204">
        <v>39456</v>
      </c>
      <c r="BD6" s="204">
        <v>38304</v>
      </c>
      <c r="BE6" s="204">
        <v>36629</v>
      </c>
      <c r="BF6" s="204">
        <v>33894</v>
      </c>
      <c r="BG6" s="204">
        <v>29262</v>
      </c>
      <c r="BH6" s="204">
        <v>28883</v>
      </c>
      <c r="BI6" s="204">
        <v>28831</v>
      </c>
      <c r="BJ6" s="204">
        <v>28309</v>
      </c>
      <c r="BK6" s="204">
        <v>26703</v>
      </c>
      <c r="BL6" s="204">
        <v>23620</v>
      </c>
      <c r="BM6" s="204">
        <v>19005</v>
      </c>
      <c r="BN6" s="204">
        <v>17130</v>
      </c>
      <c r="BO6" s="204">
        <v>15786</v>
      </c>
      <c r="BP6" s="204">
        <v>15270</v>
      </c>
      <c r="BQ6" s="204">
        <v>15798</v>
      </c>
      <c r="BR6" s="204">
        <v>15660</v>
      </c>
      <c r="BS6" s="204">
        <v>16289</v>
      </c>
      <c r="BT6" s="204">
        <v>15198</v>
      </c>
      <c r="BU6" s="204">
        <v>14864</v>
      </c>
      <c r="BV6" s="204">
        <v>13842</v>
      </c>
      <c r="BW6" s="204">
        <v>14075</v>
      </c>
      <c r="BX6" s="204">
        <v>14094</v>
      </c>
      <c r="BY6" s="204">
        <v>17710</v>
      </c>
      <c r="BZ6" s="204">
        <v>21727</v>
      </c>
      <c r="CA6" s="204">
        <v>25254</v>
      </c>
      <c r="CB6" s="204">
        <v>27974</v>
      </c>
      <c r="CC6" s="204">
        <v>27180</v>
      </c>
      <c r="CD6" s="204">
        <v>27375</v>
      </c>
      <c r="CE6" s="204">
        <v>27910</v>
      </c>
      <c r="CF6" s="204">
        <v>31284</v>
      </c>
      <c r="CG6" s="204">
        <v>32722</v>
      </c>
      <c r="CH6" s="204">
        <v>41604</v>
      </c>
      <c r="CI6" s="204">
        <v>47217</v>
      </c>
      <c r="CJ6" s="204">
        <v>58027</v>
      </c>
      <c r="CK6" s="204">
        <v>68148</v>
      </c>
      <c r="CL6" s="204">
        <v>75359</v>
      </c>
      <c r="CM6" s="204">
        <v>75438</v>
      </c>
      <c r="CN6" s="204">
        <v>72104</v>
      </c>
      <c r="CO6" s="204">
        <v>71365</v>
      </c>
      <c r="CP6" s="204">
        <v>68865</v>
      </c>
      <c r="CQ6" s="261">
        <f>CP6-CD6</f>
        <v>41490</v>
      </c>
      <c r="CR6" s="169">
        <f>IFERROR(CQ6/CD6,"0.0"%)</f>
        <v>1.5156164383561643</v>
      </c>
      <c r="CS6" s="3">
        <f t="shared" ref="CS6:CS8" si="23">CP6-CO6</f>
        <v>-2500</v>
      </c>
      <c r="CT6" s="169">
        <f t="shared" ref="CT6:CT8" si="24">IFERROR(CS6/CO6,"0.0"%)</f>
        <v>-3.5031177748195898E-2</v>
      </c>
      <c r="CU6" s="214"/>
      <c r="CV6" s="214"/>
    </row>
    <row r="7" spans="1:100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3">
        <v>0</v>
      </c>
      <c r="U7" s="263">
        <v>0</v>
      </c>
      <c r="V7" s="263">
        <v>0</v>
      </c>
      <c r="W7" s="263">
        <v>0</v>
      </c>
      <c r="X7" s="263">
        <v>0</v>
      </c>
      <c r="Y7" s="263">
        <v>0</v>
      </c>
      <c r="Z7" s="263">
        <v>0</v>
      </c>
      <c r="AA7" s="262">
        <v>0</v>
      </c>
      <c r="AB7" s="262">
        <v>0</v>
      </c>
      <c r="AC7" s="262">
        <v>0</v>
      </c>
      <c r="AD7" s="262">
        <v>0</v>
      </c>
      <c r="AE7" s="262">
        <v>0</v>
      </c>
      <c r="AF7" s="262">
        <v>0</v>
      </c>
      <c r="AG7" s="262">
        <v>0</v>
      </c>
      <c r="AH7" s="262">
        <v>0</v>
      </c>
      <c r="AI7" s="262">
        <v>0</v>
      </c>
      <c r="AJ7" s="262">
        <v>0</v>
      </c>
      <c r="AK7" s="262">
        <v>0</v>
      </c>
      <c r="AL7" s="262">
        <v>0</v>
      </c>
      <c r="AM7" s="262">
        <v>0</v>
      </c>
      <c r="AN7" s="262">
        <v>0</v>
      </c>
      <c r="AO7" s="262">
        <v>0</v>
      </c>
      <c r="AP7" s="262">
        <v>0</v>
      </c>
      <c r="AQ7" s="262">
        <v>0</v>
      </c>
      <c r="AR7" s="262">
        <v>0</v>
      </c>
      <c r="AS7" s="262">
        <v>0</v>
      </c>
      <c r="AT7" s="52">
        <v>0</v>
      </c>
      <c r="AU7" s="263">
        <v>0</v>
      </c>
      <c r="AV7" s="263">
        <v>0</v>
      </c>
      <c r="AW7" s="263">
        <v>0</v>
      </c>
      <c r="AX7" s="263">
        <v>0</v>
      </c>
      <c r="AY7" s="262">
        <v>0</v>
      </c>
      <c r="AZ7" s="262">
        <v>0</v>
      </c>
      <c r="BA7" s="262">
        <v>0</v>
      </c>
      <c r="BB7" s="262">
        <v>0</v>
      </c>
      <c r="BC7" s="262">
        <v>0</v>
      </c>
      <c r="BD7" s="262">
        <v>0</v>
      </c>
      <c r="BE7" s="262">
        <v>0</v>
      </c>
      <c r="BF7" s="262">
        <v>0</v>
      </c>
      <c r="BG7" s="262">
        <v>0</v>
      </c>
      <c r="BH7" s="262">
        <v>0</v>
      </c>
      <c r="BI7" s="262">
        <v>0</v>
      </c>
      <c r="BJ7" s="262">
        <v>0</v>
      </c>
      <c r="BK7" s="262">
        <v>0</v>
      </c>
      <c r="BL7" s="262">
        <v>0</v>
      </c>
      <c r="BM7" s="262">
        <v>0</v>
      </c>
      <c r="BN7" s="262">
        <v>0</v>
      </c>
      <c r="BO7" s="262">
        <v>0</v>
      </c>
      <c r="BP7" s="262">
        <v>0</v>
      </c>
      <c r="BQ7" s="262">
        <v>0</v>
      </c>
      <c r="BR7" s="262">
        <v>0</v>
      </c>
      <c r="BS7" s="262">
        <v>0</v>
      </c>
      <c r="BT7" s="262">
        <v>0</v>
      </c>
      <c r="BU7" s="262">
        <v>0</v>
      </c>
      <c r="BV7" s="262">
        <v>0</v>
      </c>
      <c r="BW7" s="262">
        <v>0</v>
      </c>
      <c r="BX7" s="262">
        <v>0</v>
      </c>
      <c r="BY7" s="262">
        <v>0</v>
      </c>
      <c r="BZ7" s="262">
        <v>0</v>
      </c>
      <c r="CA7" s="262">
        <v>0</v>
      </c>
      <c r="CB7" s="262">
        <v>0</v>
      </c>
      <c r="CC7" s="262">
        <v>0</v>
      </c>
      <c r="CD7" s="262">
        <v>0</v>
      </c>
      <c r="CE7" s="262">
        <v>0</v>
      </c>
      <c r="CF7" s="262">
        <v>0</v>
      </c>
      <c r="CG7" s="262">
        <v>0</v>
      </c>
      <c r="CH7" s="262">
        <v>0</v>
      </c>
      <c r="CI7" s="262">
        <v>0</v>
      </c>
      <c r="CJ7" s="262">
        <v>0</v>
      </c>
      <c r="CK7" s="262">
        <v>0</v>
      </c>
      <c r="CL7" s="262">
        <v>0</v>
      </c>
      <c r="CM7" s="262">
        <v>0</v>
      </c>
      <c r="CN7" s="262">
        <v>0</v>
      </c>
      <c r="CO7" s="262">
        <v>0</v>
      </c>
      <c r="CP7" s="262">
        <v>0</v>
      </c>
      <c r="CQ7" s="261">
        <f>CP7-CD7</f>
        <v>0</v>
      </c>
      <c r="CR7" s="169">
        <f>IFERROR(CQ7/CD7,"0.0"%)</f>
        <v>0</v>
      </c>
      <c r="CS7" s="3">
        <f t="shared" si="23"/>
        <v>0</v>
      </c>
      <c r="CT7" s="169">
        <f t="shared" si="24"/>
        <v>0</v>
      </c>
      <c r="CU7" s="214"/>
      <c r="CV7" s="214"/>
    </row>
    <row r="8" spans="1:100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50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70">
        <v>18338</v>
      </c>
      <c r="AS8" s="170">
        <v>18763</v>
      </c>
      <c r="AT8" s="177">
        <v>18558</v>
      </c>
      <c r="AU8" s="185">
        <v>18693</v>
      </c>
      <c r="AV8" s="185">
        <v>19094</v>
      </c>
      <c r="AW8" s="185">
        <v>18992</v>
      </c>
      <c r="AX8" s="185">
        <v>19354</v>
      </c>
      <c r="AY8" s="205">
        <v>19439</v>
      </c>
      <c r="AZ8" s="205">
        <v>19587</v>
      </c>
      <c r="BA8" s="205">
        <v>18065</v>
      </c>
      <c r="BB8" s="210">
        <v>17500</v>
      </c>
      <c r="BC8" s="210">
        <v>17354</v>
      </c>
      <c r="BD8" s="210">
        <v>16649</v>
      </c>
      <c r="BE8" s="210">
        <v>16372</v>
      </c>
      <c r="BF8" s="210">
        <v>15788</v>
      </c>
      <c r="BG8" s="210">
        <v>18718</v>
      </c>
      <c r="BH8" s="210">
        <v>18560</v>
      </c>
      <c r="BI8" s="210">
        <v>17781</v>
      </c>
      <c r="BJ8" s="210">
        <v>16838</v>
      </c>
      <c r="BK8" s="210">
        <v>16084</v>
      </c>
      <c r="BL8" s="210">
        <v>14060</v>
      </c>
      <c r="BM8" s="210">
        <v>12006</v>
      </c>
      <c r="BN8" s="210">
        <v>10988</v>
      </c>
      <c r="BO8" s="210">
        <v>10779</v>
      </c>
      <c r="BP8" s="210">
        <v>9965</v>
      </c>
      <c r="BQ8" s="210">
        <v>9440</v>
      </c>
      <c r="BR8" s="210">
        <v>9235</v>
      </c>
      <c r="BS8" s="210">
        <v>9008</v>
      </c>
      <c r="BT8" s="210">
        <v>8558</v>
      </c>
      <c r="BU8" s="210">
        <v>8177</v>
      </c>
      <c r="BV8" s="210">
        <v>7963</v>
      </c>
      <c r="BW8" s="210">
        <v>7740</v>
      </c>
      <c r="BX8" s="210">
        <v>7388</v>
      </c>
      <c r="BY8" s="210">
        <v>7449</v>
      </c>
      <c r="BZ8" s="210">
        <v>7165</v>
      </c>
      <c r="CA8" s="210">
        <v>7133</v>
      </c>
      <c r="CB8" s="210">
        <v>7061</v>
      </c>
      <c r="CC8" s="210">
        <v>6978</v>
      </c>
      <c r="CD8" s="210">
        <v>6830</v>
      </c>
      <c r="CE8" s="210">
        <v>7130</v>
      </c>
      <c r="CF8" s="210">
        <v>7388</v>
      </c>
      <c r="CG8" s="210">
        <v>7330</v>
      </c>
      <c r="CH8" s="210">
        <v>7189</v>
      </c>
      <c r="CI8" s="210">
        <v>7077</v>
      </c>
      <c r="CJ8" s="210">
        <v>7110</v>
      </c>
      <c r="CK8" s="210">
        <v>7518</v>
      </c>
      <c r="CL8" s="210">
        <v>7546</v>
      </c>
      <c r="CM8" s="210">
        <v>8554</v>
      </c>
      <c r="CN8" s="210">
        <v>8650</v>
      </c>
      <c r="CO8" s="210">
        <v>8716</v>
      </c>
      <c r="CP8" s="210">
        <v>8892</v>
      </c>
      <c r="CQ8" s="261">
        <f>CP8-CD8</f>
        <v>2062</v>
      </c>
      <c r="CR8" s="169">
        <f>IFERROR(CQ8/CD8,"0.0"%)</f>
        <v>0.30190336749633967</v>
      </c>
      <c r="CS8" s="3">
        <f t="shared" si="23"/>
        <v>176</v>
      </c>
      <c r="CT8" s="169">
        <f t="shared" si="24"/>
        <v>2.0192748967416244E-2</v>
      </c>
      <c r="CU8" s="214"/>
      <c r="CV8" s="214"/>
    </row>
    <row r="9" spans="1:100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511</v>
      </c>
      <c r="CL9"/>
      <c r="CM9"/>
      <c r="CN9"/>
      <c r="CO9"/>
      <c r="CP9"/>
      <c r="CQ9"/>
      <c r="CR9"/>
      <c r="CS9"/>
      <c r="CT9"/>
    </row>
    <row r="10" spans="1:100" s="55" customFormat="1" ht="22.5" customHeight="1">
      <c r="A10" s="56" t="s">
        <v>335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</row>
    <row r="11" spans="1:100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100" ht="22.5" customHeight="1">
      <c r="A12" s="297" t="s">
        <v>0</v>
      </c>
      <c r="B12" s="297">
        <v>1.1200000000000001</v>
      </c>
      <c r="C12" s="297">
        <v>2.12</v>
      </c>
      <c r="D12" s="297">
        <v>3.12</v>
      </c>
      <c r="E12" s="297">
        <v>4.12</v>
      </c>
      <c r="F12" s="297">
        <v>5.12</v>
      </c>
      <c r="G12" s="297">
        <v>6.12</v>
      </c>
      <c r="H12" s="297">
        <v>7.12</v>
      </c>
      <c r="I12" s="297">
        <v>8.1199999999999992</v>
      </c>
      <c r="J12" s="297">
        <v>9.1199999999999992</v>
      </c>
      <c r="K12" s="297">
        <v>10.119999999999999</v>
      </c>
      <c r="L12" s="297">
        <v>11.12</v>
      </c>
      <c r="M12" s="297">
        <v>12.12</v>
      </c>
      <c r="N12" s="297">
        <v>13.12</v>
      </c>
      <c r="O12" s="297">
        <v>14.12</v>
      </c>
      <c r="P12" s="297">
        <v>15.12</v>
      </c>
      <c r="Q12" s="300">
        <v>16.12</v>
      </c>
      <c r="R12" s="298">
        <v>17.100000000000001</v>
      </c>
      <c r="S12" s="298">
        <v>17.2</v>
      </c>
      <c r="T12" s="298">
        <v>17.3</v>
      </c>
      <c r="U12" s="298">
        <v>17.399999999999999</v>
      </c>
      <c r="V12" s="298">
        <v>17.5</v>
      </c>
      <c r="W12" s="298">
        <v>17.600000000000001</v>
      </c>
      <c r="X12" s="298">
        <v>17.7</v>
      </c>
      <c r="Y12" s="298">
        <v>17.8</v>
      </c>
      <c r="Z12" s="298">
        <v>17.899999999999999</v>
      </c>
      <c r="AA12" s="298" t="s">
        <v>345</v>
      </c>
      <c r="AB12" s="298" t="s">
        <v>347</v>
      </c>
      <c r="AC12" s="302" t="s">
        <v>350</v>
      </c>
      <c r="AD12" s="305" t="s">
        <v>356</v>
      </c>
      <c r="AE12" s="302" t="s">
        <v>355</v>
      </c>
      <c r="AF12" s="302" t="s">
        <v>358</v>
      </c>
      <c r="AG12" s="302" t="s">
        <v>361</v>
      </c>
      <c r="AH12" s="302" t="s">
        <v>363</v>
      </c>
      <c r="AI12" s="302" t="s">
        <v>365</v>
      </c>
      <c r="AJ12" s="302" t="s">
        <v>368</v>
      </c>
      <c r="AK12" s="302" t="s">
        <v>370</v>
      </c>
      <c r="AL12" s="302" t="s">
        <v>372</v>
      </c>
      <c r="AM12" s="302" t="s">
        <v>374</v>
      </c>
      <c r="AN12" s="302" t="s">
        <v>376</v>
      </c>
      <c r="AO12" s="302" t="s">
        <v>379</v>
      </c>
      <c r="AP12" s="302" t="s">
        <v>381</v>
      </c>
      <c r="AQ12" s="302" t="s">
        <v>385</v>
      </c>
      <c r="AR12" s="306">
        <v>19.3</v>
      </c>
      <c r="AS12" s="306">
        <v>19.399999999999999</v>
      </c>
      <c r="AT12" s="308">
        <v>19.5</v>
      </c>
      <c r="AU12" s="304">
        <v>19.600000000000001</v>
      </c>
      <c r="AV12" s="304">
        <v>19.7</v>
      </c>
      <c r="AW12" s="304">
        <v>19.8</v>
      </c>
      <c r="AX12" s="304">
        <v>19.899999999999999</v>
      </c>
      <c r="AY12" s="295" t="s">
        <v>396</v>
      </c>
      <c r="AZ12" s="295" t="s">
        <v>397</v>
      </c>
      <c r="BA12" s="295" t="s">
        <v>401</v>
      </c>
      <c r="BB12" s="295" t="s">
        <v>403</v>
      </c>
      <c r="BC12" s="295" t="s">
        <v>406</v>
      </c>
      <c r="BD12" s="295" t="s">
        <v>407</v>
      </c>
      <c r="BE12" s="295" t="s">
        <v>409</v>
      </c>
      <c r="BF12" s="295" t="s">
        <v>412</v>
      </c>
      <c r="BG12" s="295" t="s">
        <v>415</v>
      </c>
      <c r="BH12" s="295" t="s">
        <v>417</v>
      </c>
      <c r="BI12" s="295" t="s">
        <v>420</v>
      </c>
      <c r="BJ12" s="295" t="s">
        <v>422</v>
      </c>
      <c r="BK12" s="295" t="s">
        <v>427</v>
      </c>
      <c r="BL12" s="295" t="s">
        <v>428</v>
      </c>
      <c r="BM12" s="295" t="s">
        <v>430</v>
      </c>
      <c r="BN12" s="295" t="s">
        <v>431</v>
      </c>
      <c r="BO12" s="295" t="s">
        <v>434</v>
      </c>
      <c r="BP12" s="295" t="s">
        <v>448</v>
      </c>
      <c r="BQ12" s="295" t="s">
        <v>452</v>
      </c>
      <c r="BR12" s="295" t="s">
        <v>453</v>
      </c>
      <c r="BS12" s="295" t="s">
        <v>456</v>
      </c>
      <c r="BT12" s="295" t="s">
        <v>459</v>
      </c>
      <c r="BU12" s="295" t="s">
        <v>462</v>
      </c>
      <c r="BV12" s="295" t="s">
        <v>464</v>
      </c>
      <c r="BW12" s="295" t="s">
        <v>466</v>
      </c>
      <c r="BX12" s="295" t="s">
        <v>470</v>
      </c>
      <c r="BY12" s="295" t="s">
        <v>477</v>
      </c>
      <c r="BZ12" s="295" t="s">
        <v>480</v>
      </c>
      <c r="CA12" s="295" t="s">
        <v>482</v>
      </c>
      <c r="CB12" s="295" t="s">
        <v>485</v>
      </c>
      <c r="CC12" s="295" t="s">
        <v>487</v>
      </c>
      <c r="CD12" s="295" t="s">
        <v>488</v>
      </c>
      <c r="CE12" s="295" t="s">
        <v>491</v>
      </c>
      <c r="CF12" s="295" t="s">
        <v>493</v>
      </c>
      <c r="CG12" s="295" t="s">
        <v>495</v>
      </c>
      <c r="CH12" s="295" t="s">
        <v>497</v>
      </c>
      <c r="CI12" s="295" t="s">
        <v>499</v>
      </c>
      <c r="CJ12" s="295" t="s">
        <v>501</v>
      </c>
      <c r="CK12" s="295" t="s">
        <v>503</v>
      </c>
      <c r="CL12" s="295" t="s">
        <v>505</v>
      </c>
      <c r="CM12" s="295" t="s">
        <v>509</v>
      </c>
      <c r="CN12" s="295" t="s">
        <v>514</v>
      </c>
      <c r="CO12" s="295" t="s">
        <v>516</v>
      </c>
      <c r="CP12" s="295" t="s">
        <v>519</v>
      </c>
      <c r="CQ12" s="297" t="s">
        <v>1</v>
      </c>
      <c r="CR12" s="297"/>
      <c r="CS12" s="297" t="s">
        <v>2</v>
      </c>
      <c r="CT12" s="297"/>
    </row>
    <row r="13" spans="1:100" ht="22.5" customHeight="1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L13" s="297"/>
      <c r="M13" s="297"/>
      <c r="N13" s="297"/>
      <c r="O13" s="297"/>
      <c r="P13" s="297"/>
      <c r="Q13" s="301"/>
      <c r="R13" s="299"/>
      <c r="S13" s="299"/>
      <c r="T13" s="299"/>
      <c r="U13" s="299"/>
      <c r="V13" s="299"/>
      <c r="W13" s="299"/>
      <c r="X13" s="299"/>
      <c r="Y13" s="299"/>
      <c r="Z13" s="299"/>
      <c r="AA13" s="299"/>
      <c r="AB13" s="299"/>
      <c r="AC13" s="299"/>
      <c r="AD13" s="299"/>
      <c r="AE13" s="299"/>
      <c r="AF13" s="299"/>
      <c r="AG13" s="299"/>
      <c r="AH13" s="299"/>
      <c r="AI13" s="299"/>
      <c r="AJ13" s="299"/>
      <c r="AK13" s="299"/>
      <c r="AL13" s="299"/>
      <c r="AM13" s="299"/>
      <c r="AN13" s="299"/>
      <c r="AO13" s="299"/>
      <c r="AP13" s="299"/>
      <c r="AQ13" s="299"/>
      <c r="AR13" s="303"/>
      <c r="AS13" s="303"/>
      <c r="AT13" s="303"/>
      <c r="AU13" s="299"/>
      <c r="AV13" s="299"/>
      <c r="AW13" s="299"/>
      <c r="AX13" s="299"/>
      <c r="AY13" s="307"/>
      <c r="AZ13" s="307"/>
      <c r="BA13" s="307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296"/>
      <c r="BM13" s="296"/>
      <c r="BN13" s="296"/>
      <c r="BO13" s="296"/>
      <c r="BP13" s="296"/>
      <c r="BQ13" s="296"/>
      <c r="BR13" s="296"/>
      <c r="BS13" s="296"/>
      <c r="BT13" s="296"/>
      <c r="BU13" s="296"/>
      <c r="BV13" s="296"/>
      <c r="BW13" s="296"/>
      <c r="BX13" s="296"/>
      <c r="BY13" s="296"/>
      <c r="BZ13" s="296"/>
      <c r="CA13" s="296"/>
      <c r="CB13" s="296"/>
      <c r="CC13" s="296"/>
      <c r="CD13" s="296"/>
      <c r="CE13" s="296"/>
      <c r="CF13" s="296"/>
      <c r="CG13" s="296"/>
      <c r="CH13" s="296"/>
      <c r="CI13" s="296"/>
      <c r="CJ13" s="296"/>
      <c r="CK13" s="296"/>
      <c r="CL13" s="296"/>
      <c r="CM13" s="296"/>
      <c r="CN13" s="296"/>
      <c r="CO13" s="296"/>
      <c r="CP13" s="296"/>
      <c r="CQ13" s="34" t="s">
        <v>3</v>
      </c>
      <c r="CR13" s="34" t="s">
        <v>4</v>
      </c>
      <c r="CS13" s="34" t="s">
        <v>3</v>
      </c>
      <c r="CT13" s="34" t="s">
        <v>4</v>
      </c>
    </row>
    <row r="14" spans="1:100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5">SUM(P32:P33)</f>
        <v>61512</v>
      </c>
      <c r="Q14" s="6">
        <f t="shared" ref="Q14:R14" si="26">SUM(Q15:Q31)</f>
        <v>56413</v>
      </c>
      <c r="R14" s="6">
        <f t="shared" si="26"/>
        <v>59313</v>
      </c>
      <c r="S14" s="6">
        <f t="shared" ref="S14" si="27">SUM(S15:S31)</f>
        <v>61063</v>
      </c>
      <c r="T14" s="6">
        <f t="shared" ref="T14:Y14" si="28">SUM(T15:T31)</f>
        <v>61679</v>
      </c>
      <c r="U14" s="6">
        <f t="shared" si="28"/>
        <v>60313</v>
      </c>
      <c r="V14" s="6">
        <f t="shared" si="28"/>
        <v>56859</v>
      </c>
      <c r="W14" s="6">
        <f t="shared" si="28"/>
        <v>57108</v>
      </c>
      <c r="X14" s="6">
        <f t="shared" si="28"/>
        <v>54282</v>
      </c>
      <c r="Y14" s="6">
        <f t="shared" si="28"/>
        <v>53130</v>
      </c>
      <c r="Z14" s="6">
        <v>54420</v>
      </c>
      <c r="AA14" s="120">
        <v>55707</v>
      </c>
      <c r="AB14" s="120">
        <v>56647</v>
      </c>
      <c r="AC14" s="120">
        <f t="shared" ref="AC14:AL14" si="29">SUM(AC15:AC31)</f>
        <v>57330</v>
      </c>
      <c r="AD14" s="120">
        <f t="shared" si="29"/>
        <v>59104</v>
      </c>
      <c r="AE14" s="120">
        <f t="shared" si="29"/>
        <v>60903</v>
      </c>
      <c r="AF14" s="120">
        <f t="shared" si="29"/>
        <v>58004</v>
      </c>
      <c r="AG14" s="120">
        <f t="shared" si="29"/>
        <v>59583</v>
      </c>
      <c r="AH14" s="120">
        <f t="shared" ref="AH14:AK14" si="30">SUM(AH15:AH31)</f>
        <v>59836</v>
      </c>
      <c r="AI14" s="120">
        <f t="shared" si="30"/>
        <v>62050</v>
      </c>
      <c r="AJ14" s="120">
        <f t="shared" si="30"/>
        <v>63132</v>
      </c>
      <c r="AK14" s="120">
        <f t="shared" si="30"/>
        <v>62370</v>
      </c>
      <c r="AL14" s="120">
        <f t="shared" si="29"/>
        <v>60596</v>
      </c>
      <c r="AM14" s="120">
        <f t="shared" ref="AM14:AS14" si="31">SUM(AM15:AM31)</f>
        <v>60502</v>
      </c>
      <c r="AN14" s="120">
        <f t="shared" ref="AN14:AP14" si="32">SUM(AN15:AN31)</f>
        <v>60122</v>
      </c>
      <c r="AO14" s="120">
        <f t="shared" si="32"/>
        <v>58838</v>
      </c>
      <c r="AP14" s="120">
        <f t="shared" si="32"/>
        <v>59162</v>
      </c>
      <c r="AQ14" s="120">
        <f t="shared" si="31"/>
        <v>59614</v>
      </c>
      <c r="AR14" s="120">
        <f t="shared" ref="AR14" si="33">SUM(AR15:AR31)</f>
        <v>62147</v>
      </c>
      <c r="AS14" s="120">
        <f t="shared" si="31"/>
        <v>62041</v>
      </c>
      <c r="AT14" s="176">
        <v>62741</v>
      </c>
      <c r="AU14" s="184">
        <f t="shared" ref="AU14:BB14" si="34">SUM(AU15:AU31)</f>
        <v>63705</v>
      </c>
      <c r="AV14" s="184">
        <f t="shared" si="34"/>
        <v>62529</v>
      </c>
      <c r="AW14" s="184">
        <f t="shared" si="34"/>
        <v>62385</v>
      </c>
      <c r="AX14" s="184">
        <f t="shared" si="34"/>
        <v>60062</v>
      </c>
      <c r="AY14" s="184">
        <f t="shared" si="34"/>
        <v>56098</v>
      </c>
      <c r="AZ14" s="184">
        <f t="shared" ref="AZ14" si="35">SUM(AZ15:AZ31)</f>
        <v>53561</v>
      </c>
      <c r="BA14" s="184">
        <f t="shared" si="34"/>
        <v>47797</v>
      </c>
      <c r="BB14" s="184">
        <f t="shared" si="34"/>
        <v>43268</v>
      </c>
      <c r="BC14" s="184">
        <f t="shared" ref="BC14:BE14" si="36">SUM(BC15:BC31)</f>
        <v>39456</v>
      </c>
      <c r="BD14" s="184">
        <f t="shared" ref="BD14" si="37">SUM(BD15:BD31)</f>
        <v>38304</v>
      </c>
      <c r="BE14" s="184">
        <f t="shared" si="36"/>
        <v>36629</v>
      </c>
      <c r="BF14" s="184">
        <f t="shared" ref="BF14:BG14" si="38">SUM(BF15:BF31)</f>
        <v>33894</v>
      </c>
      <c r="BG14" s="184">
        <f t="shared" si="38"/>
        <v>29262</v>
      </c>
      <c r="BH14" s="184">
        <f t="shared" ref="BH14:BI14" si="39">SUM(BH15:BH31)</f>
        <v>28883</v>
      </c>
      <c r="BI14" s="184">
        <f t="shared" si="39"/>
        <v>28831</v>
      </c>
      <c r="BJ14" s="184">
        <f t="shared" ref="BJ14:BP14" si="40">SUM(BJ15:BJ31)</f>
        <v>28309</v>
      </c>
      <c r="BK14" s="184">
        <f t="shared" si="40"/>
        <v>26703</v>
      </c>
      <c r="BL14" s="184">
        <f t="shared" si="40"/>
        <v>23620</v>
      </c>
      <c r="BM14" s="184">
        <f t="shared" si="40"/>
        <v>19005</v>
      </c>
      <c r="BN14" s="184">
        <f t="shared" si="40"/>
        <v>17130</v>
      </c>
      <c r="BO14" s="184">
        <f t="shared" si="40"/>
        <v>15786</v>
      </c>
      <c r="BP14" s="184">
        <f t="shared" si="40"/>
        <v>15270</v>
      </c>
      <c r="BQ14" s="184">
        <f t="shared" ref="BQ14:BR14" si="41">SUM(BQ15:BQ31)</f>
        <v>15798</v>
      </c>
      <c r="BR14" s="184">
        <f t="shared" si="41"/>
        <v>15660</v>
      </c>
      <c r="BS14" s="184">
        <f t="shared" ref="BS14:BT14" si="42">SUM(BS15:BS31)</f>
        <v>16289</v>
      </c>
      <c r="BT14" s="184">
        <f t="shared" si="42"/>
        <v>15198</v>
      </c>
      <c r="BU14" s="184">
        <f t="shared" ref="BU14:BV14" si="43">SUM(BU15:BU31)</f>
        <v>14864</v>
      </c>
      <c r="BV14" s="184">
        <f t="shared" si="43"/>
        <v>13842</v>
      </c>
      <c r="BW14" s="184">
        <f t="shared" ref="BW14:BX14" si="44">SUM(BW15:BW31)</f>
        <v>14075</v>
      </c>
      <c r="BX14" s="184">
        <f t="shared" si="44"/>
        <v>14094</v>
      </c>
      <c r="BY14" s="184">
        <f t="shared" ref="BY14:BZ14" si="45">SUM(BY15:BY31)</f>
        <v>17710</v>
      </c>
      <c r="BZ14" s="184">
        <f t="shared" si="45"/>
        <v>21727</v>
      </c>
      <c r="CA14" s="184">
        <f t="shared" ref="CA14:CB14" si="46">SUM(CA15:CA31)</f>
        <v>25254</v>
      </c>
      <c r="CB14" s="184">
        <f t="shared" si="46"/>
        <v>27974</v>
      </c>
      <c r="CC14" s="184">
        <f t="shared" ref="CC14:CE14" si="47">SUM(CC15:CC31)</f>
        <v>27180</v>
      </c>
      <c r="CD14" s="184">
        <f t="shared" si="47"/>
        <v>27375</v>
      </c>
      <c r="CE14" s="184">
        <f t="shared" si="47"/>
        <v>27910</v>
      </c>
      <c r="CF14" s="184">
        <f t="shared" ref="CF14:CG14" si="48">SUM(CF15:CF31)</f>
        <v>31284</v>
      </c>
      <c r="CG14" s="184">
        <f t="shared" si="48"/>
        <v>32722</v>
      </c>
      <c r="CH14" s="184">
        <f t="shared" ref="CH14:CI14" si="49">SUM(CH15:CH31)</f>
        <v>41604</v>
      </c>
      <c r="CI14" s="184">
        <f t="shared" si="49"/>
        <v>47217</v>
      </c>
      <c r="CJ14" s="184">
        <f t="shared" ref="CJ14:CO14" si="50">SUM(CJ15:CJ31)</f>
        <v>58027</v>
      </c>
      <c r="CK14" s="184">
        <f t="shared" si="50"/>
        <v>68148</v>
      </c>
      <c r="CL14" s="184">
        <f t="shared" si="50"/>
        <v>75359</v>
      </c>
      <c r="CM14" s="184">
        <f t="shared" si="50"/>
        <v>75438</v>
      </c>
      <c r="CN14" s="184">
        <f t="shared" si="50"/>
        <v>72104</v>
      </c>
      <c r="CO14" s="184">
        <f t="shared" si="50"/>
        <v>71365</v>
      </c>
      <c r="CP14" s="184">
        <f t="shared" ref="CP14" si="51">SUM(CP15:CP31)</f>
        <v>68865</v>
      </c>
      <c r="CQ14" s="261">
        <f>CP14-CD14</f>
        <v>41490</v>
      </c>
      <c r="CR14" s="169">
        <f>IFERROR(CQ14/CD14,"0.0"%)</f>
        <v>1.5156164383561643</v>
      </c>
      <c r="CS14" s="3">
        <f>CP14-CO14</f>
        <v>-2500</v>
      </c>
      <c r="CT14" s="169">
        <f>IFERROR(CS14/CO14,"0.0"%)</f>
        <v>-3.5031177748195898E-2</v>
      </c>
      <c r="CU14" s="237"/>
      <c r="CV14" s="214"/>
    </row>
    <row r="15" spans="1:100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7">
        <v>41</v>
      </c>
      <c r="Y15" s="138">
        <v>39</v>
      </c>
      <c r="Z15" s="138">
        <v>75</v>
      </c>
      <c r="AA15" s="138">
        <v>56</v>
      </c>
      <c r="AB15" s="138">
        <v>68</v>
      </c>
      <c r="AC15" s="138">
        <v>45</v>
      </c>
      <c r="AD15" s="139">
        <v>45</v>
      </c>
      <c r="AE15" s="139">
        <v>48</v>
      </c>
      <c r="AF15" s="139">
        <v>48</v>
      </c>
      <c r="AG15" s="139">
        <v>47</v>
      </c>
      <c r="AH15" s="139">
        <v>47</v>
      </c>
      <c r="AI15" s="139">
        <v>47</v>
      </c>
      <c r="AJ15" s="139">
        <v>42</v>
      </c>
      <c r="AK15" s="139">
        <v>39</v>
      </c>
      <c r="AL15" s="139">
        <v>29</v>
      </c>
      <c r="AM15" s="139">
        <v>28</v>
      </c>
      <c r="AN15" s="139">
        <v>28</v>
      </c>
      <c r="AO15" s="139">
        <v>27</v>
      </c>
      <c r="AP15" s="139">
        <v>27</v>
      </c>
      <c r="AQ15" s="139">
        <v>50</v>
      </c>
      <c r="AR15" s="167">
        <v>770</v>
      </c>
      <c r="AS15" s="167">
        <v>292</v>
      </c>
      <c r="AT15" s="167">
        <v>178</v>
      </c>
      <c r="AU15" s="167">
        <v>123</v>
      </c>
      <c r="AV15" s="167">
        <v>190</v>
      </c>
      <c r="AW15" s="167">
        <v>205</v>
      </c>
      <c r="AX15" s="167">
        <v>207</v>
      </c>
      <c r="AY15" s="167">
        <v>191</v>
      </c>
      <c r="AZ15" s="167">
        <v>176</v>
      </c>
      <c r="BA15" s="167">
        <v>151</v>
      </c>
      <c r="BB15" s="167">
        <v>131</v>
      </c>
      <c r="BC15" s="167">
        <v>112</v>
      </c>
      <c r="BD15" s="167">
        <v>91</v>
      </c>
      <c r="BE15" s="167">
        <v>78</v>
      </c>
      <c r="BF15" s="167">
        <v>70</v>
      </c>
      <c r="BG15" s="167">
        <v>61</v>
      </c>
      <c r="BH15" s="167">
        <v>58</v>
      </c>
      <c r="BI15" s="167">
        <v>56</v>
      </c>
      <c r="BJ15" s="167">
        <v>54</v>
      </c>
      <c r="BK15" s="167">
        <v>52</v>
      </c>
      <c r="BL15" s="167">
        <v>52</v>
      </c>
      <c r="BM15" s="167">
        <v>49</v>
      </c>
      <c r="BN15" s="167">
        <v>49</v>
      </c>
      <c r="BO15" s="167">
        <v>88</v>
      </c>
      <c r="BP15" s="167">
        <v>82</v>
      </c>
      <c r="BQ15" s="167">
        <v>76</v>
      </c>
      <c r="BR15" s="167">
        <v>71</v>
      </c>
      <c r="BS15" s="167">
        <v>65</v>
      </c>
      <c r="BT15" s="167">
        <v>59</v>
      </c>
      <c r="BU15" s="167">
        <v>55</v>
      </c>
      <c r="BV15" s="167">
        <v>55</v>
      </c>
      <c r="BW15" s="167">
        <v>55</v>
      </c>
      <c r="BX15" s="167">
        <v>54</v>
      </c>
      <c r="BY15" s="167">
        <v>54</v>
      </c>
      <c r="BZ15" s="167">
        <v>47</v>
      </c>
      <c r="CA15" s="167">
        <v>47</v>
      </c>
      <c r="CB15" s="167">
        <v>180</v>
      </c>
      <c r="CC15" s="167">
        <v>360</v>
      </c>
      <c r="CD15" s="167">
        <v>688</v>
      </c>
      <c r="CE15" s="167">
        <v>719</v>
      </c>
      <c r="CF15" s="167">
        <v>592</v>
      </c>
      <c r="CG15" s="167">
        <v>610</v>
      </c>
      <c r="CH15" s="167">
        <v>719</v>
      </c>
      <c r="CI15" s="167">
        <v>866</v>
      </c>
      <c r="CJ15" s="167">
        <v>865</v>
      </c>
      <c r="CK15" s="167">
        <v>994</v>
      </c>
      <c r="CL15" s="252">
        <v>996</v>
      </c>
      <c r="CM15" s="252">
        <v>2099</v>
      </c>
      <c r="CN15" s="252">
        <v>1084</v>
      </c>
      <c r="CO15" s="252">
        <v>1058</v>
      </c>
      <c r="CP15" s="252">
        <v>1144</v>
      </c>
      <c r="CQ15" s="261">
        <f t="shared" ref="CQ15:CQ33" si="52">CP15-CD15</f>
        <v>456</v>
      </c>
      <c r="CR15" s="169">
        <f t="shared" ref="CR15:CR33" si="53">IFERROR(CQ15/CD15,"0.0"%)</f>
        <v>0.66279069767441856</v>
      </c>
      <c r="CS15" s="3">
        <f t="shared" ref="CS15:CS33" si="54">CP15-CO15</f>
        <v>86</v>
      </c>
      <c r="CT15" s="169">
        <f t="shared" ref="CT15:CT33" si="55">IFERROR(CS15/CO15,"0.0"%)</f>
        <v>8.1285444234404536E-2</v>
      </c>
      <c r="CU15" s="214"/>
      <c r="CV15" s="214"/>
    </row>
    <row r="16" spans="1:100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40">
        <v>752</v>
      </c>
      <c r="Y16" s="141">
        <v>738</v>
      </c>
      <c r="Z16" s="141">
        <v>720</v>
      </c>
      <c r="AA16" s="141">
        <v>1473</v>
      </c>
      <c r="AB16" s="141">
        <v>1593</v>
      </c>
      <c r="AC16" s="141">
        <v>1920</v>
      </c>
      <c r="AD16" s="142">
        <v>2291</v>
      </c>
      <c r="AE16" s="142">
        <v>2937</v>
      </c>
      <c r="AF16" s="142">
        <v>2703</v>
      </c>
      <c r="AG16" s="142">
        <v>2427</v>
      </c>
      <c r="AH16" s="142">
        <v>2238</v>
      </c>
      <c r="AI16" s="142">
        <v>2169</v>
      </c>
      <c r="AJ16" s="142">
        <v>3266</v>
      </c>
      <c r="AK16" s="142">
        <v>3129</v>
      </c>
      <c r="AL16" s="142">
        <v>3111</v>
      </c>
      <c r="AM16" s="142">
        <v>3205</v>
      </c>
      <c r="AN16" s="142">
        <v>3920</v>
      </c>
      <c r="AO16" s="142">
        <v>4153</v>
      </c>
      <c r="AP16" s="142">
        <v>5224</v>
      </c>
      <c r="AQ16" s="142">
        <v>5228</v>
      </c>
      <c r="AR16" s="168">
        <v>5296</v>
      </c>
      <c r="AS16" s="168">
        <v>5401</v>
      </c>
      <c r="AT16" s="168">
        <v>5220</v>
      </c>
      <c r="AU16" s="168">
        <v>4982</v>
      </c>
      <c r="AV16" s="168">
        <v>4855</v>
      </c>
      <c r="AW16" s="168">
        <v>4644</v>
      </c>
      <c r="AX16" s="168">
        <v>4562</v>
      </c>
      <c r="AY16" s="168">
        <v>4380</v>
      </c>
      <c r="AZ16" s="168">
        <v>2884</v>
      </c>
      <c r="BA16" s="168">
        <v>2115</v>
      </c>
      <c r="BB16" s="168">
        <v>2266</v>
      </c>
      <c r="BC16" s="168">
        <v>2061</v>
      </c>
      <c r="BD16" s="168">
        <v>1979</v>
      </c>
      <c r="BE16" s="168">
        <v>1993</v>
      </c>
      <c r="BF16" s="168">
        <v>2149</v>
      </c>
      <c r="BG16" s="168">
        <v>1666</v>
      </c>
      <c r="BH16" s="168">
        <v>1544</v>
      </c>
      <c r="BI16" s="168">
        <v>1454</v>
      </c>
      <c r="BJ16" s="168">
        <v>1397</v>
      </c>
      <c r="BK16" s="168">
        <v>1262</v>
      </c>
      <c r="BL16" s="168">
        <v>1084</v>
      </c>
      <c r="BM16" s="168">
        <v>973</v>
      </c>
      <c r="BN16" s="168">
        <v>944</v>
      </c>
      <c r="BO16" s="168">
        <v>966</v>
      </c>
      <c r="BP16" s="168">
        <v>1032</v>
      </c>
      <c r="BQ16" s="168">
        <v>1086</v>
      </c>
      <c r="BR16" s="168">
        <v>1076</v>
      </c>
      <c r="BS16" s="168">
        <v>1048</v>
      </c>
      <c r="BT16" s="168">
        <v>982</v>
      </c>
      <c r="BU16" s="168">
        <v>951</v>
      </c>
      <c r="BV16" s="168">
        <v>962</v>
      </c>
      <c r="BW16" s="168">
        <v>973</v>
      </c>
      <c r="BX16" s="168">
        <v>976</v>
      </c>
      <c r="BY16" s="168">
        <v>949</v>
      </c>
      <c r="BZ16" s="168">
        <v>921</v>
      </c>
      <c r="CA16" s="168">
        <v>1028</v>
      </c>
      <c r="CB16" s="168">
        <v>1013</v>
      </c>
      <c r="CC16" s="168">
        <v>1003</v>
      </c>
      <c r="CD16" s="168">
        <v>1220</v>
      </c>
      <c r="CE16" s="168">
        <v>1267</v>
      </c>
      <c r="CF16" s="168">
        <v>1503</v>
      </c>
      <c r="CG16" s="168">
        <v>1799</v>
      </c>
      <c r="CH16" s="168">
        <v>1973</v>
      </c>
      <c r="CI16" s="168">
        <v>2514</v>
      </c>
      <c r="CJ16" s="168">
        <v>2574</v>
      </c>
      <c r="CK16" s="168">
        <v>2640</v>
      </c>
      <c r="CL16" s="256">
        <v>2646</v>
      </c>
      <c r="CM16" s="257">
        <v>2535</v>
      </c>
      <c r="CN16" s="291">
        <v>2526</v>
      </c>
      <c r="CO16" s="291">
        <v>2624</v>
      </c>
      <c r="CP16" s="291">
        <v>2892</v>
      </c>
      <c r="CQ16" s="261">
        <f t="shared" si="52"/>
        <v>1672</v>
      </c>
      <c r="CR16" s="169">
        <f t="shared" si="53"/>
        <v>1.3704918032786886</v>
      </c>
      <c r="CS16" s="3">
        <f t="shared" si="54"/>
        <v>268</v>
      </c>
      <c r="CT16" s="169">
        <f t="shared" si="55"/>
        <v>0.10213414634146341</v>
      </c>
      <c r="CU16" s="214"/>
      <c r="CV16" s="214"/>
    </row>
    <row r="17" spans="1:100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40">
        <v>237</v>
      </c>
      <c r="Y17" s="141">
        <v>139</v>
      </c>
      <c r="Z17" s="141">
        <v>133</v>
      </c>
      <c r="AA17" s="141">
        <v>125</v>
      </c>
      <c r="AB17" s="141">
        <v>125</v>
      </c>
      <c r="AC17" s="141">
        <v>126</v>
      </c>
      <c r="AD17" s="142">
        <v>143</v>
      </c>
      <c r="AE17" s="142">
        <v>135</v>
      </c>
      <c r="AF17" s="142">
        <v>153</v>
      </c>
      <c r="AG17" s="142">
        <v>230</v>
      </c>
      <c r="AH17" s="142">
        <v>194</v>
      </c>
      <c r="AI17" s="142">
        <v>506</v>
      </c>
      <c r="AJ17" s="142">
        <v>1345</v>
      </c>
      <c r="AK17" s="142">
        <v>945</v>
      </c>
      <c r="AL17" s="142">
        <v>745</v>
      </c>
      <c r="AM17" s="142">
        <v>575</v>
      </c>
      <c r="AN17" s="142">
        <v>429</v>
      </c>
      <c r="AO17" s="142">
        <v>362</v>
      </c>
      <c r="AP17" s="142">
        <v>291</v>
      </c>
      <c r="AQ17" s="142">
        <v>738</v>
      </c>
      <c r="AR17" s="168">
        <v>706</v>
      </c>
      <c r="AS17" s="168">
        <v>1585</v>
      </c>
      <c r="AT17" s="168">
        <v>1814</v>
      </c>
      <c r="AU17" s="168">
        <v>1739</v>
      </c>
      <c r="AV17" s="168">
        <v>1818</v>
      </c>
      <c r="AW17" s="168">
        <v>1736</v>
      </c>
      <c r="AX17" s="168">
        <v>1550</v>
      </c>
      <c r="AY17" s="168">
        <v>1362</v>
      </c>
      <c r="AZ17" s="168">
        <v>1236</v>
      </c>
      <c r="BA17" s="168">
        <v>1790</v>
      </c>
      <c r="BB17" s="168">
        <v>1414</v>
      </c>
      <c r="BC17" s="168">
        <v>1072</v>
      </c>
      <c r="BD17" s="168">
        <v>1031</v>
      </c>
      <c r="BE17" s="168">
        <v>1068</v>
      </c>
      <c r="BF17" s="168">
        <v>1159</v>
      </c>
      <c r="BG17" s="168">
        <v>940</v>
      </c>
      <c r="BH17" s="168">
        <v>957</v>
      </c>
      <c r="BI17" s="168">
        <v>1624</v>
      </c>
      <c r="BJ17" s="168">
        <v>1216</v>
      </c>
      <c r="BK17" s="168">
        <v>1143</v>
      </c>
      <c r="BL17" s="168">
        <v>667</v>
      </c>
      <c r="BM17" s="168">
        <v>280</v>
      </c>
      <c r="BN17" s="168">
        <v>419</v>
      </c>
      <c r="BO17" s="168">
        <v>195</v>
      </c>
      <c r="BP17" s="168">
        <v>153</v>
      </c>
      <c r="BQ17" s="168">
        <v>897</v>
      </c>
      <c r="BR17" s="168">
        <v>1185</v>
      </c>
      <c r="BS17" s="168">
        <v>1017</v>
      </c>
      <c r="BT17" s="168">
        <v>1148</v>
      </c>
      <c r="BU17" s="168">
        <v>2365</v>
      </c>
      <c r="BV17" s="168">
        <v>2093</v>
      </c>
      <c r="BW17" s="168">
        <v>1933</v>
      </c>
      <c r="BX17" s="168">
        <v>2177</v>
      </c>
      <c r="BY17" s="168">
        <v>1977</v>
      </c>
      <c r="BZ17" s="168">
        <v>3678</v>
      </c>
      <c r="CA17" s="168">
        <v>4561</v>
      </c>
      <c r="CB17" s="168">
        <v>6572</v>
      </c>
      <c r="CC17" s="168">
        <v>6827</v>
      </c>
      <c r="CD17" s="168">
        <v>6816</v>
      </c>
      <c r="CE17" s="168">
        <v>6718</v>
      </c>
      <c r="CF17" s="168">
        <v>7523</v>
      </c>
      <c r="CG17" s="168">
        <v>8301</v>
      </c>
      <c r="CH17" s="168">
        <v>10539</v>
      </c>
      <c r="CI17" s="168">
        <v>10830</v>
      </c>
      <c r="CJ17" s="168">
        <v>11700</v>
      </c>
      <c r="CK17" s="168">
        <v>13445</v>
      </c>
      <c r="CL17" s="256">
        <v>13565</v>
      </c>
      <c r="CM17" s="257">
        <v>13987</v>
      </c>
      <c r="CN17" s="291">
        <v>13199</v>
      </c>
      <c r="CO17" s="291">
        <v>13028</v>
      </c>
      <c r="CP17" s="291">
        <v>12733</v>
      </c>
      <c r="CQ17" s="261">
        <f t="shared" si="52"/>
        <v>5917</v>
      </c>
      <c r="CR17" s="169">
        <f t="shared" si="53"/>
        <v>0.86810446009389675</v>
      </c>
      <c r="CS17" s="3">
        <f t="shared" si="54"/>
        <v>-295</v>
      </c>
      <c r="CT17" s="169">
        <f t="shared" si="55"/>
        <v>-2.2643536997236723E-2</v>
      </c>
      <c r="CU17" s="214"/>
      <c r="CV17" s="214"/>
    </row>
    <row r="18" spans="1:100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40">
        <v>2516</v>
      </c>
      <c r="Y18" s="141">
        <v>2081</v>
      </c>
      <c r="Z18" s="141">
        <v>2291</v>
      </c>
      <c r="AA18" s="141">
        <v>1908</v>
      </c>
      <c r="AB18" s="141">
        <v>1751</v>
      </c>
      <c r="AC18" s="141">
        <v>1549</v>
      </c>
      <c r="AD18" s="142">
        <v>1192</v>
      </c>
      <c r="AE18" s="142">
        <v>1246</v>
      </c>
      <c r="AF18" s="142">
        <v>1237</v>
      </c>
      <c r="AG18" s="142">
        <v>1311</v>
      </c>
      <c r="AH18" s="142">
        <v>1186</v>
      </c>
      <c r="AI18" s="142">
        <v>1327</v>
      </c>
      <c r="AJ18" s="142">
        <v>1260</v>
      </c>
      <c r="AK18" s="142">
        <v>1208</v>
      </c>
      <c r="AL18" s="142">
        <v>1135</v>
      </c>
      <c r="AM18" s="142">
        <v>1122</v>
      </c>
      <c r="AN18" s="142">
        <v>1394</v>
      </c>
      <c r="AO18" s="142">
        <v>1324</v>
      </c>
      <c r="AP18" s="142">
        <v>1357</v>
      </c>
      <c r="AQ18" s="142">
        <v>1799</v>
      </c>
      <c r="AR18" s="168">
        <v>2454</v>
      </c>
      <c r="AS18" s="168">
        <v>2105</v>
      </c>
      <c r="AT18" s="168">
        <v>3478</v>
      </c>
      <c r="AU18" s="168">
        <v>3632</v>
      </c>
      <c r="AV18" s="168">
        <v>2778</v>
      </c>
      <c r="AW18" s="168">
        <v>1557</v>
      </c>
      <c r="AX18" s="168">
        <v>1046</v>
      </c>
      <c r="AY18" s="168">
        <v>836</v>
      </c>
      <c r="AZ18" s="168">
        <v>839</v>
      </c>
      <c r="BA18" s="168">
        <v>966</v>
      </c>
      <c r="BB18" s="168">
        <v>1035</v>
      </c>
      <c r="BC18" s="168">
        <v>487</v>
      </c>
      <c r="BD18" s="168">
        <v>449</v>
      </c>
      <c r="BE18" s="168">
        <v>481</v>
      </c>
      <c r="BF18" s="168">
        <v>342</v>
      </c>
      <c r="BG18" s="168">
        <v>266</v>
      </c>
      <c r="BH18" s="168">
        <v>294</v>
      </c>
      <c r="BI18" s="168">
        <v>525</v>
      </c>
      <c r="BJ18" s="168">
        <v>414</v>
      </c>
      <c r="BK18" s="168">
        <v>822</v>
      </c>
      <c r="BL18" s="168">
        <v>691</v>
      </c>
      <c r="BM18" s="168">
        <v>466</v>
      </c>
      <c r="BN18" s="168">
        <v>245</v>
      </c>
      <c r="BO18" s="168">
        <v>142</v>
      </c>
      <c r="BP18" s="168">
        <v>130</v>
      </c>
      <c r="BQ18" s="168">
        <v>123</v>
      </c>
      <c r="BR18" s="168">
        <v>125</v>
      </c>
      <c r="BS18" s="168">
        <v>334</v>
      </c>
      <c r="BT18" s="168">
        <v>341</v>
      </c>
      <c r="BU18" s="168">
        <v>339</v>
      </c>
      <c r="BV18" s="168">
        <v>440</v>
      </c>
      <c r="BW18" s="168">
        <v>428</v>
      </c>
      <c r="BX18" s="168">
        <v>423</v>
      </c>
      <c r="BY18" s="168">
        <v>425</v>
      </c>
      <c r="BZ18" s="168">
        <v>423</v>
      </c>
      <c r="CA18" s="168">
        <v>409</v>
      </c>
      <c r="CB18" s="168">
        <v>532</v>
      </c>
      <c r="CC18" s="168">
        <v>464</v>
      </c>
      <c r="CD18" s="168">
        <v>426</v>
      </c>
      <c r="CE18" s="168">
        <v>418</v>
      </c>
      <c r="CF18" s="168">
        <v>544</v>
      </c>
      <c r="CG18" s="168">
        <v>1222</v>
      </c>
      <c r="CH18" s="168">
        <v>1541</v>
      </c>
      <c r="CI18" s="168">
        <v>1666</v>
      </c>
      <c r="CJ18" s="168">
        <v>2471</v>
      </c>
      <c r="CK18" s="168">
        <v>2494</v>
      </c>
      <c r="CL18" s="256">
        <v>3209</v>
      </c>
      <c r="CM18" s="257">
        <v>3154</v>
      </c>
      <c r="CN18" s="291">
        <v>3565</v>
      </c>
      <c r="CO18" s="291">
        <v>3071</v>
      </c>
      <c r="CP18" s="291">
        <v>2697</v>
      </c>
      <c r="CQ18" s="261">
        <f t="shared" si="52"/>
        <v>2271</v>
      </c>
      <c r="CR18" s="169">
        <f t="shared" si="53"/>
        <v>5.330985915492958</v>
      </c>
      <c r="CS18" s="3">
        <f t="shared" si="54"/>
        <v>-374</v>
      </c>
      <c r="CT18" s="169">
        <f t="shared" si="55"/>
        <v>-0.12178443503744708</v>
      </c>
      <c r="CU18" s="214"/>
      <c r="CV18" s="214"/>
    </row>
    <row r="19" spans="1:100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40">
        <v>797</v>
      </c>
      <c r="Y19" s="141">
        <v>766</v>
      </c>
      <c r="Z19" s="264">
        <v>769</v>
      </c>
      <c r="AA19" s="264">
        <v>781</v>
      </c>
      <c r="AB19" s="264">
        <v>796</v>
      </c>
      <c r="AC19" s="264">
        <v>707</v>
      </c>
      <c r="AD19" s="265">
        <v>562</v>
      </c>
      <c r="AE19" s="265">
        <v>431</v>
      </c>
      <c r="AF19" s="265">
        <v>383</v>
      </c>
      <c r="AG19" s="265">
        <v>366</v>
      </c>
      <c r="AH19" s="265">
        <v>338</v>
      </c>
      <c r="AI19" s="265">
        <v>317</v>
      </c>
      <c r="AJ19" s="265">
        <v>266</v>
      </c>
      <c r="AK19" s="265">
        <v>240</v>
      </c>
      <c r="AL19" s="265">
        <v>194</v>
      </c>
      <c r="AM19" s="265">
        <v>191</v>
      </c>
      <c r="AN19" s="265">
        <v>75</v>
      </c>
      <c r="AO19" s="265">
        <v>58</v>
      </c>
      <c r="AP19" s="265">
        <v>52</v>
      </c>
      <c r="AQ19" s="265">
        <v>49</v>
      </c>
      <c r="AR19" s="266">
        <v>45</v>
      </c>
      <c r="AS19" s="266">
        <v>40</v>
      </c>
      <c r="AT19" s="266">
        <v>40</v>
      </c>
      <c r="AU19" s="266">
        <v>39</v>
      </c>
      <c r="AV19" s="266">
        <v>39</v>
      </c>
      <c r="AW19" s="266">
        <v>181</v>
      </c>
      <c r="AX19" s="266">
        <v>139</v>
      </c>
      <c r="AY19" s="266">
        <v>95</v>
      </c>
      <c r="AZ19" s="266">
        <v>180</v>
      </c>
      <c r="BA19" s="266">
        <v>148</v>
      </c>
      <c r="BB19" s="266">
        <v>59</v>
      </c>
      <c r="BC19" s="267">
        <v>36</v>
      </c>
      <c r="BD19" s="267">
        <v>32</v>
      </c>
      <c r="BE19" s="267">
        <v>31</v>
      </c>
      <c r="BF19" s="267">
        <v>31</v>
      </c>
      <c r="BG19" s="267">
        <v>31</v>
      </c>
      <c r="BH19" s="267">
        <v>31</v>
      </c>
      <c r="BI19" s="267">
        <v>31</v>
      </c>
      <c r="BJ19" s="267">
        <v>259</v>
      </c>
      <c r="BK19" s="267">
        <v>245</v>
      </c>
      <c r="BL19" s="267">
        <v>88</v>
      </c>
      <c r="BM19" s="267">
        <v>31</v>
      </c>
      <c r="BN19" s="267">
        <v>307</v>
      </c>
      <c r="BO19" s="267">
        <v>44</v>
      </c>
      <c r="BP19" s="267">
        <v>44</v>
      </c>
      <c r="BQ19" s="267">
        <v>75</v>
      </c>
      <c r="BR19" s="267">
        <v>73</v>
      </c>
      <c r="BS19" s="267">
        <v>66</v>
      </c>
      <c r="BT19" s="267">
        <v>54</v>
      </c>
      <c r="BU19" s="267">
        <v>39</v>
      </c>
      <c r="BV19" s="267">
        <v>36</v>
      </c>
      <c r="BW19" s="267">
        <v>33</v>
      </c>
      <c r="BX19" s="267">
        <v>29</v>
      </c>
      <c r="BY19" s="267">
        <v>27</v>
      </c>
      <c r="BZ19" s="267">
        <v>6</v>
      </c>
      <c r="CA19" s="267">
        <v>5</v>
      </c>
      <c r="CB19" s="267">
        <v>2</v>
      </c>
      <c r="CC19" s="267">
        <v>2</v>
      </c>
      <c r="CD19" s="267">
        <v>46</v>
      </c>
      <c r="CE19" s="267">
        <v>198</v>
      </c>
      <c r="CF19" s="267">
        <v>198</v>
      </c>
      <c r="CG19" s="267">
        <v>198</v>
      </c>
      <c r="CH19" s="267">
        <v>163</v>
      </c>
      <c r="CI19" s="267">
        <v>161</v>
      </c>
      <c r="CJ19" s="267">
        <v>161</v>
      </c>
      <c r="CK19" s="267">
        <v>291</v>
      </c>
      <c r="CL19" s="268">
        <v>262</v>
      </c>
      <c r="CM19" s="269">
        <v>608</v>
      </c>
      <c r="CN19" s="276">
        <v>607</v>
      </c>
      <c r="CO19" s="276">
        <v>560</v>
      </c>
      <c r="CP19" s="276">
        <v>556</v>
      </c>
      <c r="CQ19" s="261">
        <f t="shared" si="52"/>
        <v>510</v>
      </c>
      <c r="CR19" s="169">
        <f t="shared" si="53"/>
        <v>11.086956521739131</v>
      </c>
      <c r="CS19" s="3">
        <f t="shared" si="54"/>
        <v>-4</v>
      </c>
      <c r="CT19" s="169">
        <f t="shared" si="55"/>
        <v>-7.1428571428571426E-3</v>
      </c>
      <c r="CU19" s="214"/>
      <c r="CV19" s="214"/>
    </row>
    <row r="20" spans="1:100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40">
        <v>1083</v>
      </c>
      <c r="Y20" s="141">
        <v>1093</v>
      </c>
      <c r="Z20" s="264">
        <v>945</v>
      </c>
      <c r="AA20" s="264">
        <v>854</v>
      </c>
      <c r="AB20" s="264">
        <v>1062</v>
      </c>
      <c r="AC20" s="264">
        <v>759</v>
      </c>
      <c r="AD20" s="265">
        <v>1084</v>
      </c>
      <c r="AE20" s="265">
        <v>1210</v>
      </c>
      <c r="AF20" s="265">
        <v>740</v>
      </c>
      <c r="AG20" s="265">
        <v>843</v>
      </c>
      <c r="AH20" s="265">
        <v>888</v>
      </c>
      <c r="AI20" s="265">
        <v>1035</v>
      </c>
      <c r="AJ20" s="265">
        <v>973</v>
      </c>
      <c r="AK20" s="265">
        <v>978</v>
      </c>
      <c r="AL20" s="265">
        <v>948</v>
      </c>
      <c r="AM20" s="265">
        <v>990</v>
      </c>
      <c r="AN20" s="265">
        <v>1426</v>
      </c>
      <c r="AO20" s="265">
        <v>1183</v>
      </c>
      <c r="AP20" s="265">
        <v>1407</v>
      </c>
      <c r="AQ20" s="265">
        <v>1475</v>
      </c>
      <c r="AR20" s="266">
        <v>1475</v>
      </c>
      <c r="AS20" s="266">
        <v>1225</v>
      </c>
      <c r="AT20" s="266">
        <v>1137</v>
      </c>
      <c r="AU20" s="266">
        <v>1158</v>
      </c>
      <c r="AV20" s="266">
        <v>1048</v>
      </c>
      <c r="AW20" s="266">
        <v>1018</v>
      </c>
      <c r="AX20" s="266">
        <v>964</v>
      </c>
      <c r="AY20" s="266">
        <v>935</v>
      </c>
      <c r="AZ20" s="266">
        <v>879</v>
      </c>
      <c r="BA20" s="266">
        <v>724</v>
      </c>
      <c r="BB20" s="266">
        <v>941</v>
      </c>
      <c r="BC20" s="267">
        <v>1012</v>
      </c>
      <c r="BD20" s="267">
        <v>968</v>
      </c>
      <c r="BE20" s="267">
        <v>917</v>
      </c>
      <c r="BF20" s="267">
        <v>871</v>
      </c>
      <c r="BG20" s="267">
        <v>875</v>
      </c>
      <c r="BH20" s="267">
        <v>849</v>
      </c>
      <c r="BI20" s="267">
        <v>783</v>
      </c>
      <c r="BJ20" s="267">
        <v>773</v>
      </c>
      <c r="BK20" s="267">
        <v>832</v>
      </c>
      <c r="BL20" s="267">
        <v>831</v>
      </c>
      <c r="BM20" s="267">
        <v>638</v>
      </c>
      <c r="BN20" s="267">
        <v>635</v>
      </c>
      <c r="BO20" s="267">
        <v>599</v>
      </c>
      <c r="BP20" s="267">
        <v>592</v>
      </c>
      <c r="BQ20" s="267">
        <v>578</v>
      </c>
      <c r="BR20" s="267">
        <v>572</v>
      </c>
      <c r="BS20" s="267">
        <v>565</v>
      </c>
      <c r="BT20" s="267">
        <v>527</v>
      </c>
      <c r="BU20" s="267">
        <v>503</v>
      </c>
      <c r="BV20" s="267">
        <v>471</v>
      </c>
      <c r="BW20" s="267">
        <v>469</v>
      </c>
      <c r="BX20" s="267">
        <v>602</v>
      </c>
      <c r="BY20" s="267">
        <v>460</v>
      </c>
      <c r="BZ20" s="267">
        <v>423</v>
      </c>
      <c r="CA20" s="267">
        <v>477</v>
      </c>
      <c r="CB20" s="267">
        <v>469</v>
      </c>
      <c r="CC20" s="267">
        <v>463</v>
      </c>
      <c r="CD20" s="267">
        <v>460</v>
      </c>
      <c r="CE20" s="267">
        <v>523</v>
      </c>
      <c r="CF20" s="267">
        <v>509</v>
      </c>
      <c r="CG20" s="267">
        <v>668</v>
      </c>
      <c r="CH20" s="267">
        <v>1430</v>
      </c>
      <c r="CI20" s="267">
        <v>1374</v>
      </c>
      <c r="CJ20" s="267">
        <v>1853</v>
      </c>
      <c r="CK20" s="267">
        <v>3239</v>
      </c>
      <c r="CL20" s="268">
        <v>3025</v>
      </c>
      <c r="CM20" s="269">
        <v>2698</v>
      </c>
      <c r="CN20" s="276">
        <v>2739</v>
      </c>
      <c r="CO20" s="276">
        <v>2498</v>
      </c>
      <c r="CP20" s="276">
        <v>2026</v>
      </c>
      <c r="CQ20" s="261">
        <f t="shared" si="52"/>
        <v>1566</v>
      </c>
      <c r="CR20" s="169">
        <f t="shared" si="53"/>
        <v>3.4043478260869566</v>
      </c>
      <c r="CS20" s="3">
        <f t="shared" si="54"/>
        <v>-472</v>
      </c>
      <c r="CT20" s="169">
        <f t="shared" si="55"/>
        <v>-0.18895116092874301</v>
      </c>
      <c r="CU20" s="214"/>
      <c r="CV20" s="214"/>
    </row>
    <row r="21" spans="1:100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40">
        <v>869</v>
      </c>
      <c r="Y21" s="141">
        <v>898</v>
      </c>
      <c r="Z21" s="264">
        <v>872</v>
      </c>
      <c r="AA21" s="264">
        <v>866</v>
      </c>
      <c r="AB21" s="264">
        <v>849</v>
      </c>
      <c r="AC21" s="264">
        <v>855</v>
      </c>
      <c r="AD21" s="265">
        <v>1089</v>
      </c>
      <c r="AE21" s="265">
        <v>837</v>
      </c>
      <c r="AF21" s="265">
        <v>830</v>
      </c>
      <c r="AG21" s="265">
        <v>1008</v>
      </c>
      <c r="AH21" s="265">
        <v>1004</v>
      </c>
      <c r="AI21" s="265">
        <v>1004</v>
      </c>
      <c r="AJ21" s="265">
        <v>1006</v>
      </c>
      <c r="AK21" s="265">
        <v>1005</v>
      </c>
      <c r="AL21" s="265">
        <v>1007</v>
      </c>
      <c r="AM21" s="265">
        <v>1010</v>
      </c>
      <c r="AN21" s="265">
        <v>1009</v>
      </c>
      <c r="AO21" s="265">
        <v>997</v>
      </c>
      <c r="AP21" s="265">
        <v>1006</v>
      </c>
      <c r="AQ21" s="265">
        <v>1009</v>
      </c>
      <c r="AR21" s="266">
        <v>1008</v>
      </c>
      <c r="AS21" s="266">
        <v>1076</v>
      </c>
      <c r="AT21" s="266">
        <v>1085</v>
      </c>
      <c r="AU21" s="266">
        <v>1201</v>
      </c>
      <c r="AV21" s="266">
        <v>1359</v>
      </c>
      <c r="AW21" s="266">
        <v>1339</v>
      </c>
      <c r="AX21" s="266">
        <v>1345</v>
      </c>
      <c r="AY21" s="266">
        <v>1012</v>
      </c>
      <c r="AZ21" s="266">
        <v>1365</v>
      </c>
      <c r="BA21" s="266">
        <v>1269</v>
      </c>
      <c r="BB21" s="266">
        <v>1142</v>
      </c>
      <c r="BC21" s="267">
        <v>659</v>
      </c>
      <c r="BD21" s="267">
        <v>695</v>
      </c>
      <c r="BE21" s="267">
        <v>699</v>
      </c>
      <c r="BF21" s="267">
        <v>614</v>
      </c>
      <c r="BG21" s="267">
        <v>555</v>
      </c>
      <c r="BH21" s="267">
        <v>548</v>
      </c>
      <c r="BI21" s="267">
        <v>502</v>
      </c>
      <c r="BJ21" s="267">
        <v>494</v>
      </c>
      <c r="BK21" s="267">
        <v>474</v>
      </c>
      <c r="BL21" s="267">
        <v>473</v>
      </c>
      <c r="BM21" s="267">
        <v>468</v>
      </c>
      <c r="BN21" s="267">
        <v>438</v>
      </c>
      <c r="BO21" s="267">
        <v>436</v>
      </c>
      <c r="BP21" s="267">
        <v>419</v>
      </c>
      <c r="BQ21" s="267">
        <v>419</v>
      </c>
      <c r="BR21" s="267">
        <v>508</v>
      </c>
      <c r="BS21" s="267">
        <v>407</v>
      </c>
      <c r="BT21" s="267">
        <v>405</v>
      </c>
      <c r="BU21" s="267">
        <v>403</v>
      </c>
      <c r="BV21" s="267">
        <v>467</v>
      </c>
      <c r="BW21" s="267">
        <v>401</v>
      </c>
      <c r="BX21" s="267">
        <v>399</v>
      </c>
      <c r="BY21" s="267">
        <v>397</v>
      </c>
      <c r="BZ21" s="267">
        <v>395</v>
      </c>
      <c r="CA21" s="267">
        <v>395</v>
      </c>
      <c r="CB21" s="267">
        <v>395</v>
      </c>
      <c r="CC21" s="267">
        <v>361</v>
      </c>
      <c r="CD21" s="267">
        <v>641</v>
      </c>
      <c r="CE21" s="267">
        <v>627</v>
      </c>
      <c r="CF21" s="267">
        <v>788</v>
      </c>
      <c r="CG21" s="267">
        <v>775</v>
      </c>
      <c r="CH21" s="267">
        <v>1426</v>
      </c>
      <c r="CI21" s="267">
        <v>1414</v>
      </c>
      <c r="CJ21" s="267">
        <v>2999</v>
      </c>
      <c r="CK21" s="267">
        <v>3570</v>
      </c>
      <c r="CL21" s="268">
        <v>4253</v>
      </c>
      <c r="CM21" s="269">
        <v>4211</v>
      </c>
      <c r="CN21" s="276">
        <v>4134</v>
      </c>
      <c r="CO21" s="276">
        <v>4125</v>
      </c>
      <c r="CP21" s="276">
        <v>4077</v>
      </c>
      <c r="CQ21" s="261">
        <f t="shared" si="52"/>
        <v>3436</v>
      </c>
      <c r="CR21" s="169">
        <f t="shared" si="53"/>
        <v>5.3603744149765991</v>
      </c>
      <c r="CS21" s="3">
        <f t="shared" si="54"/>
        <v>-48</v>
      </c>
      <c r="CT21" s="169">
        <f t="shared" si="55"/>
        <v>-1.1636363636363636E-2</v>
      </c>
      <c r="CU21" s="214"/>
      <c r="CV21" s="214"/>
    </row>
    <row r="22" spans="1:100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40">
        <v>9560</v>
      </c>
      <c r="Y22" s="141">
        <v>7596</v>
      </c>
      <c r="Z22" s="264">
        <v>7945</v>
      </c>
      <c r="AA22" s="264">
        <v>7912</v>
      </c>
      <c r="AB22" s="264">
        <v>8375</v>
      </c>
      <c r="AC22" s="264">
        <v>8793</v>
      </c>
      <c r="AD22" s="265">
        <v>8611</v>
      </c>
      <c r="AE22" s="265">
        <v>8676</v>
      </c>
      <c r="AF22" s="265">
        <v>7422</v>
      </c>
      <c r="AG22" s="265">
        <v>9003</v>
      </c>
      <c r="AH22" s="265">
        <v>8600</v>
      </c>
      <c r="AI22" s="265">
        <v>8134</v>
      </c>
      <c r="AJ22" s="265">
        <v>7530</v>
      </c>
      <c r="AK22" s="265">
        <v>7287</v>
      </c>
      <c r="AL22" s="265">
        <v>6487</v>
      </c>
      <c r="AM22" s="265">
        <v>5529</v>
      </c>
      <c r="AN22" s="265">
        <v>5078</v>
      </c>
      <c r="AO22" s="265">
        <v>4968</v>
      </c>
      <c r="AP22" s="265">
        <v>6769</v>
      </c>
      <c r="AQ22" s="265">
        <v>5878</v>
      </c>
      <c r="AR22" s="266">
        <v>7305</v>
      </c>
      <c r="AS22" s="266">
        <v>7048</v>
      </c>
      <c r="AT22" s="266">
        <v>6562</v>
      </c>
      <c r="AU22" s="266">
        <v>7853</v>
      </c>
      <c r="AV22" s="266">
        <v>7821</v>
      </c>
      <c r="AW22" s="266">
        <v>8569</v>
      </c>
      <c r="AX22" s="266">
        <v>8413</v>
      </c>
      <c r="AY22" s="266">
        <v>6976</v>
      </c>
      <c r="AZ22" s="266">
        <v>7300</v>
      </c>
      <c r="BA22" s="266">
        <v>5085</v>
      </c>
      <c r="BB22" s="266">
        <v>3735</v>
      </c>
      <c r="BC22" s="267">
        <v>3634</v>
      </c>
      <c r="BD22" s="267">
        <v>3662</v>
      </c>
      <c r="BE22" s="267">
        <v>3224</v>
      </c>
      <c r="BF22" s="267">
        <v>2604</v>
      </c>
      <c r="BG22" s="267">
        <v>2445</v>
      </c>
      <c r="BH22" s="267">
        <v>2793</v>
      </c>
      <c r="BI22" s="267">
        <v>2585</v>
      </c>
      <c r="BJ22" s="267">
        <v>3338</v>
      </c>
      <c r="BK22" s="267">
        <v>2733</v>
      </c>
      <c r="BL22" s="267">
        <v>2440</v>
      </c>
      <c r="BM22" s="267">
        <v>1616</v>
      </c>
      <c r="BN22" s="267">
        <v>1567</v>
      </c>
      <c r="BO22" s="267">
        <v>1367</v>
      </c>
      <c r="BP22" s="267">
        <v>1308</v>
      </c>
      <c r="BQ22" s="267">
        <v>1390</v>
      </c>
      <c r="BR22" s="267">
        <v>1107</v>
      </c>
      <c r="BS22" s="267">
        <v>1267</v>
      </c>
      <c r="BT22" s="267">
        <v>981</v>
      </c>
      <c r="BU22" s="267">
        <v>789</v>
      </c>
      <c r="BV22" s="267">
        <v>918</v>
      </c>
      <c r="BW22" s="267">
        <v>807</v>
      </c>
      <c r="BX22" s="267">
        <v>995</v>
      </c>
      <c r="BY22" s="267">
        <v>1030</v>
      </c>
      <c r="BZ22" s="267">
        <v>855</v>
      </c>
      <c r="CA22" s="267">
        <v>1862</v>
      </c>
      <c r="CB22" s="267">
        <v>2209</v>
      </c>
      <c r="CC22" s="267">
        <v>2146</v>
      </c>
      <c r="CD22" s="267">
        <v>2449</v>
      </c>
      <c r="CE22" s="267">
        <v>3319</v>
      </c>
      <c r="CF22" s="267">
        <v>3393</v>
      </c>
      <c r="CG22" s="267">
        <v>3180</v>
      </c>
      <c r="CH22" s="267">
        <v>5553</v>
      </c>
      <c r="CI22" s="267">
        <v>5080</v>
      </c>
      <c r="CJ22" s="267">
        <v>7037</v>
      </c>
      <c r="CK22" s="267">
        <v>7588</v>
      </c>
      <c r="CL22" s="268">
        <v>8052</v>
      </c>
      <c r="CM22" s="269">
        <v>7288</v>
      </c>
      <c r="CN22" s="276">
        <v>6385</v>
      </c>
      <c r="CO22" s="276">
        <v>7480</v>
      </c>
      <c r="CP22" s="276">
        <v>6958</v>
      </c>
      <c r="CQ22" s="261">
        <f t="shared" si="52"/>
        <v>4509</v>
      </c>
      <c r="CR22" s="169">
        <f t="shared" si="53"/>
        <v>1.8411596570028583</v>
      </c>
      <c r="CS22" s="3">
        <f t="shared" si="54"/>
        <v>-522</v>
      </c>
      <c r="CT22" s="169">
        <f t="shared" si="55"/>
        <v>-6.9786096256684499E-2</v>
      </c>
      <c r="CU22" s="214"/>
      <c r="CV22" s="214"/>
    </row>
    <row r="23" spans="1:100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40">
        <v>2655</v>
      </c>
      <c r="Y23" s="141">
        <v>2316</v>
      </c>
      <c r="Z23" s="264">
        <v>3094</v>
      </c>
      <c r="AA23" s="264">
        <v>2701</v>
      </c>
      <c r="AB23" s="264">
        <v>2474</v>
      </c>
      <c r="AC23" s="264">
        <v>2816</v>
      </c>
      <c r="AD23" s="265">
        <v>2693</v>
      </c>
      <c r="AE23" s="265">
        <v>4636</v>
      </c>
      <c r="AF23" s="265">
        <v>5215</v>
      </c>
      <c r="AG23" s="265">
        <v>5038</v>
      </c>
      <c r="AH23" s="265">
        <v>4883</v>
      </c>
      <c r="AI23" s="265">
        <v>4729</v>
      </c>
      <c r="AJ23" s="265">
        <v>4906</v>
      </c>
      <c r="AK23" s="265">
        <v>5240</v>
      </c>
      <c r="AL23" s="265">
        <v>5112</v>
      </c>
      <c r="AM23" s="265">
        <v>5350</v>
      </c>
      <c r="AN23" s="265">
        <v>5300</v>
      </c>
      <c r="AO23" s="265">
        <v>5736</v>
      </c>
      <c r="AP23" s="265">
        <v>5589</v>
      </c>
      <c r="AQ23" s="265">
        <v>5802</v>
      </c>
      <c r="AR23" s="266">
        <v>5748</v>
      </c>
      <c r="AS23" s="266">
        <v>7882</v>
      </c>
      <c r="AT23" s="266">
        <v>7776</v>
      </c>
      <c r="AU23" s="266">
        <v>7712</v>
      </c>
      <c r="AV23" s="266">
        <v>7474</v>
      </c>
      <c r="AW23" s="266">
        <v>8097</v>
      </c>
      <c r="AX23" s="266">
        <v>7797</v>
      </c>
      <c r="AY23" s="266">
        <v>7382</v>
      </c>
      <c r="AZ23" s="266">
        <v>7120</v>
      </c>
      <c r="BA23" s="266">
        <v>5945</v>
      </c>
      <c r="BB23" s="266">
        <v>4964</v>
      </c>
      <c r="BC23" s="267">
        <v>4168</v>
      </c>
      <c r="BD23" s="267">
        <v>3902</v>
      </c>
      <c r="BE23" s="267">
        <v>3742</v>
      </c>
      <c r="BF23" s="267">
        <v>3470</v>
      </c>
      <c r="BG23" s="267">
        <v>3202</v>
      </c>
      <c r="BH23" s="267">
        <v>3015</v>
      </c>
      <c r="BI23" s="267">
        <v>2816</v>
      </c>
      <c r="BJ23" s="267">
        <v>3060</v>
      </c>
      <c r="BK23" s="267">
        <v>2884</v>
      </c>
      <c r="BL23" s="267">
        <v>2648</v>
      </c>
      <c r="BM23" s="267">
        <v>3115</v>
      </c>
      <c r="BN23" s="267">
        <v>2671</v>
      </c>
      <c r="BO23" s="267">
        <v>2340</v>
      </c>
      <c r="BP23" s="267">
        <v>2063</v>
      </c>
      <c r="BQ23" s="267">
        <v>1817</v>
      </c>
      <c r="BR23" s="267">
        <v>1605</v>
      </c>
      <c r="BS23" s="267">
        <v>1517</v>
      </c>
      <c r="BT23" s="267">
        <v>1496</v>
      </c>
      <c r="BU23" s="267">
        <v>1296</v>
      </c>
      <c r="BV23" s="267">
        <v>1301</v>
      </c>
      <c r="BW23" s="267">
        <v>1172</v>
      </c>
      <c r="BX23" s="267">
        <v>1076</v>
      </c>
      <c r="BY23" s="267">
        <v>1648</v>
      </c>
      <c r="BZ23" s="267">
        <v>1566</v>
      </c>
      <c r="CA23" s="267">
        <v>1498</v>
      </c>
      <c r="CB23" s="267">
        <v>1363</v>
      </c>
      <c r="CC23" s="267">
        <v>1308</v>
      </c>
      <c r="CD23" s="267">
        <v>1242</v>
      </c>
      <c r="CE23" s="267">
        <v>1303</v>
      </c>
      <c r="CF23" s="267">
        <v>1239</v>
      </c>
      <c r="CG23" s="267">
        <v>1348</v>
      </c>
      <c r="CH23" s="267">
        <v>1262</v>
      </c>
      <c r="CI23" s="267">
        <v>2287</v>
      </c>
      <c r="CJ23" s="267">
        <v>2365</v>
      </c>
      <c r="CK23" s="267">
        <v>2648</v>
      </c>
      <c r="CL23" s="268">
        <v>3556</v>
      </c>
      <c r="CM23" s="269">
        <v>3340</v>
      </c>
      <c r="CN23" s="276">
        <v>3048</v>
      </c>
      <c r="CO23" s="276">
        <v>2887</v>
      </c>
      <c r="CP23" s="276">
        <v>2586</v>
      </c>
      <c r="CQ23" s="261">
        <f t="shared" si="52"/>
        <v>1344</v>
      </c>
      <c r="CR23" s="169">
        <f t="shared" si="53"/>
        <v>1.0821256038647342</v>
      </c>
      <c r="CS23" s="3">
        <f t="shared" si="54"/>
        <v>-301</v>
      </c>
      <c r="CT23" s="169">
        <f t="shared" si="55"/>
        <v>-0.10426047800484932</v>
      </c>
      <c r="CU23" s="214"/>
      <c r="CV23" s="214"/>
    </row>
    <row r="24" spans="1:100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40">
        <v>6853</v>
      </c>
      <c r="Y24" s="141">
        <v>5435</v>
      </c>
      <c r="Z24" s="264">
        <v>4927</v>
      </c>
      <c r="AA24" s="264">
        <v>4652</v>
      </c>
      <c r="AB24" s="264">
        <v>5285</v>
      </c>
      <c r="AC24" s="264">
        <v>4980</v>
      </c>
      <c r="AD24" s="265">
        <v>4634</v>
      </c>
      <c r="AE24" s="265">
        <v>4526</v>
      </c>
      <c r="AF24" s="265">
        <v>4167</v>
      </c>
      <c r="AG24" s="265">
        <v>4398</v>
      </c>
      <c r="AH24" s="265">
        <v>4537</v>
      </c>
      <c r="AI24" s="265">
        <v>5288</v>
      </c>
      <c r="AJ24" s="265">
        <v>4870</v>
      </c>
      <c r="AK24" s="265">
        <v>4880</v>
      </c>
      <c r="AL24" s="265">
        <v>4426</v>
      </c>
      <c r="AM24" s="265">
        <v>4944</v>
      </c>
      <c r="AN24" s="265">
        <v>4707</v>
      </c>
      <c r="AO24" s="265">
        <v>4560</v>
      </c>
      <c r="AP24" s="265">
        <v>3525</v>
      </c>
      <c r="AQ24" s="265">
        <v>3375</v>
      </c>
      <c r="AR24" s="266">
        <v>3536</v>
      </c>
      <c r="AS24" s="266">
        <v>3514</v>
      </c>
      <c r="AT24" s="266">
        <v>3412</v>
      </c>
      <c r="AU24" s="266">
        <v>3095</v>
      </c>
      <c r="AV24" s="266">
        <v>3236</v>
      </c>
      <c r="AW24" s="266">
        <v>2895</v>
      </c>
      <c r="AX24" s="266">
        <v>2554</v>
      </c>
      <c r="AY24" s="266">
        <v>2576</v>
      </c>
      <c r="AZ24" s="266">
        <v>2216</v>
      </c>
      <c r="BA24" s="266">
        <v>1672</v>
      </c>
      <c r="BB24" s="266">
        <v>1166</v>
      </c>
      <c r="BC24" s="267">
        <v>1202</v>
      </c>
      <c r="BD24" s="267">
        <v>1109</v>
      </c>
      <c r="BE24" s="267">
        <v>919</v>
      </c>
      <c r="BF24" s="267">
        <v>365</v>
      </c>
      <c r="BG24" s="267">
        <v>355</v>
      </c>
      <c r="BH24" s="267">
        <v>352</v>
      </c>
      <c r="BI24" s="267">
        <v>337</v>
      </c>
      <c r="BJ24" s="267">
        <v>319</v>
      </c>
      <c r="BK24" s="267">
        <v>307</v>
      </c>
      <c r="BL24" s="267">
        <v>275</v>
      </c>
      <c r="BM24" s="267">
        <v>273</v>
      </c>
      <c r="BN24" s="267">
        <v>234</v>
      </c>
      <c r="BO24" s="267">
        <v>211</v>
      </c>
      <c r="BP24" s="267">
        <v>760</v>
      </c>
      <c r="BQ24" s="267">
        <v>680</v>
      </c>
      <c r="BR24" s="267">
        <v>751</v>
      </c>
      <c r="BS24" s="267">
        <v>541</v>
      </c>
      <c r="BT24" s="267">
        <v>553</v>
      </c>
      <c r="BU24" s="267">
        <v>340</v>
      </c>
      <c r="BV24" s="267">
        <v>324</v>
      </c>
      <c r="BW24" s="267">
        <v>307</v>
      </c>
      <c r="BX24" s="267">
        <v>288</v>
      </c>
      <c r="BY24" s="267">
        <v>304</v>
      </c>
      <c r="BZ24" s="267">
        <v>292</v>
      </c>
      <c r="CA24" s="267">
        <v>879</v>
      </c>
      <c r="CB24" s="267">
        <v>1056</v>
      </c>
      <c r="CC24" s="267">
        <v>1057</v>
      </c>
      <c r="CD24" s="267">
        <v>1088</v>
      </c>
      <c r="CE24" s="267">
        <v>862</v>
      </c>
      <c r="CF24" s="267">
        <v>885</v>
      </c>
      <c r="CG24" s="267">
        <v>619</v>
      </c>
      <c r="CH24" s="267">
        <v>1107</v>
      </c>
      <c r="CI24" s="267">
        <v>1732</v>
      </c>
      <c r="CJ24" s="267">
        <v>2632</v>
      </c>
      <c r="CK24" s="267">
        <v>3225</v>
      </c>
      <c r="CL24" s="268">
        <v>4374</v>
      </c>
      <c r="CM24" s="269">
        <v>4388</v>
      </c>
      <c r="CN24" s="276">
        <v>4307</v>
      </c>
      <c r="CO24" s="276">
        <v>4180</v>
      </c>
      <c r="CP24" s="276">
        <v>4088</v>
      </c>
      <c r="CQ24" s="261">
        <f t="shared" si="52"/>
        <v>3000</v>
      </c>
      <c r="CR24" s="169">
        <f t="shared" si="53"/>
        <v>2.7573529411764706</v>
      </c>
      <c r="CS24" s="3">
        <f t="shared" si="54"/>
        <v>-92</v>
      </c>
      <c r="CT24" s="169">
        <f t="shared" si="55"/>
        <v>-2.200956937799043E-2</v>
      </c>
      <c r="CU24" s="214"/>
      <c r="CV24" s="214"/>
    </row>
    <row r="25" spans="1:100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40">
        <v>7645</v>
      </c>
      <c r="Y25" s="141">
        <v>9765</v>
      </c>
      <c r="Z25" s="264">
        <v>9470</v>
      </c>
      <c r="AA25" s="264">
        <v>11309</v>
      </c>
      <c r="AB25" s="264">
        <v>10624</v>
      </c>
      <c r="AC25" s="264">
        <v>11283</v>
      </c>
      <c r="AD25" s="265">
        <v>11352</v>
      </c>
      <c r="AE25" s="265">
        <v>11002</v>
      </c>
      <c r="AF25" s="265">
        <v>9738</v>
      </c>
      <c r="AG25" s="265">
        <v>9435</v>
      </c>
      <c r="AH25" s="265">
        <v>9111</v>
      </c>
      <c r="AI25" s="265">
        <v>9494</v>
      </c>
      <c r="AJ25" s="265">
        <v>9963</v>
      </c>
      <c r="AK25" s="265">
        <v>9953</v>
      </c>
      <c r="AL25" s="265">
        <v>9489</v>
      </c>
      <c r="AM25" s="265">
        <v>9141</v>
      </c>
      <c r="AN25" s="265">
        <v>8476</v>
      </c>
      <c r="AO25" s="265">
        <v>7763</v>
      </c>
      <c r="AP25" s="265">
        <v>7149</v>
      </c>
      <c r="AQ25" s="265">
        <v>6970</v>
      </c>
      <c r="AR25" s="266">
        <v>6743</v>
      </c>
      <c r="AS25" s="266">
        <v>6413</v>
      </c>
      <c r="AT25" s="266">
        <v>6355</v>
      </c>
      <c r="AU25" s="266">
        <v>6038</v>
      </c>
      <c r="AV25" s="266">
        <v>6201</v>
      </c>
      <c r="AW25" s="266">
        <v>6847</v>
      </c>
      <c r="AX25" s="266">
        <v>6429</v>
      </c>
      <c r="AY25" s="266">
        <v>5906</v>
      </c>
      <c r="AZ25" s="266">
        <v>5895</v>
      </c>
      <c r="BA25" s="266">
        <v>5569</v>
      </c>
      <c r="BB25" s="266">
        <v>5470</v>
      </c>
      <c r="BC25" s="267">
        <v>5085</v>
      </c>
      <c r="BD25" s="267">
        <v>4843</v>
      </c>
      <c r="BE25" s="267">
        <v>4334</v>
      </c>
      <c r="BF25" s="267">
        <v>4695</v>
      </c>
      <c r="BG25" s="267">
        <v>3683</v>
      </c>
      <c r="BH25" s="267">
        <v>3266</v>
      </c>
      <c r="BI25" s="267">
        <v>3233</v>
      </c>
      <c r="BJ25" s="267">
        <v>3030</v>
      </c>
      <c r="BK25" s="267">
        <v>3235</v>
      </c>
      <c r="BL25" s="267">
        <v>3582</v>
      </c>
      <c r="BM25" s="267">
        <v>2510</v>
      </c>
      <c r="BN25" s="267">
        <v>2061</v>
      </c>
      <c r="BO25" s="267">
        <v>1913</v>
      </c>
      <c r="BP25" s="267">
        <v>1758</v>
      </c>
      <c r="BQ25" s="267">
        <v>1637</v>
      </c>
      <c r="BR25" s="267">
        <v>1508</v>
      </c>
      <c r="BS25" s="267">
        <v>1856</v>
      </c>
      <c r="BT25" s="267">
        <v>1738</v>
      </c>
      <c r="BU25" s="267">
        <v>1320</v>
      </c>
      <c r="BV25" s="267">
        <v>1205</v>
      </c>
      <c r="BW25" s="267">
        <v>1098</v>
      </c>
      <c r="BX25" s="267">
        <v>1057</v>
      </c>
      <c r="BY25" s="267">
        <v>1012</v>
      </c>
      <c r="BZ25" s="267">
        <v>1383</v>
      </c>
      <c r="CA25" s="267">
        <v>1587</v>
      </c>
      <c r="CB25" s="267">
        <v>1532</v>
      </c>
      <c r="CC25" s="267">
        <v>1502</v>
      </c>
      <c r="CD25" s="267">
        <v>1386</v>
      </c>
      <c r="CE25" s="267">
        <v>1326</v>
      </c>
      <c r="CF25" s="267">
        <v>1406</v>
      </c>
      <c r="CG25" s="267">
        <v>1386</v>
      </c>
      <c r="CH25" s="267">
        <v>2418</v>
      </c>
      <c r="CI25" s="267">
        <v>2840</v>
      </c>
      <c r="CJ25" s="267">
        <v>5046</v>
      </c>
      <c r="CK25" s="267">
        <v>8509</v>
      </c>
      <c r="CL25" s="268">
        <v>8653</v>
      </c>
      <c r="CM25" s="269">
        <v>8456</v>
      </c>
      <c r="CN25" s="276">
        <v>8036</v>
      </c>
      <c r="CO25" s="276">
        <v>7508</v>
      </c>
      <c r="CP25" s="276">
        <v>7131</v>
      </c>
      <c r="CQ25" s="261">
        <f t="shared" si="52"/>
        <v>5745</v>
      </c>
      <c r="CR25" s="169">
        <f t="shared" si="53"/>
        <v>4.1450216450216448</v>
      </c>
      <c r="CS25" s="3">
        <f t="shared" si="54"/>
        <v>-377</v>
      </c>
      <c r="CT25" s="169">
        <f t="shared" si="55"/>
        <v>-5.021310602024507E-2</v>
      </c>
      <c r="CU25" s="214"/>
      <c r="CV25" s="214"/>
    </row>
    <row r="26" spans="1:100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40">
        <v>0</v>
      </c>
      <c r="Y26" s="141">
        <v>0</v>
      </c>
      <c r="Z26" s="141">
        <v>0</v>
      </c>
      <c r="AA26" s="141">
        <v>0</v>
      </c>
      <c r="AB26" s="141">
        <v>0</v>
      </c>
      <c r="AC26" s="141">
        <v>0</v>
      </c>
      <c r="AD26" s="142">
        <v>0</v>
      </c>
      <c r="AE26" s="142">
        <v>0</v>
      </c>
      <c r="AF26" s="142">
        <v>0</v>
      </c>
      <c r="AG26" s="142">
        <v>0</v>
      </c>
      <c r="AH26" s="142">
        <v>0</v>
      </c>
      <c r="AI26" s="142">
        <v>0</v>
      </c>
      <c r="AJ26" s="142">
        <v>0</v>
      </c>
      <c r="AK26" s="142">
        <v>0</v>
      </c>
      <c r="AL26" s="142">
        <v>0</v>
      </c>
      <c r="AM26" s="142">
        <v>0</v>
      </c>
      <c r="AN26" s="142">
        <v>0</v>
      </c>
      <c r="AO26" s="142">
        <v>0</v>
      </c>
      <c r="AP26" s="142">
        <v>0</v>
      </c>
      <c r="AQ26" s="142">
        <v>0</v>
      </c>
      <c r="AR26" s="168">
        <v>0</v>
      </c>
      <c r="AS26" s="168">
        <v>0</v>
      </c>
      <c r="AT26" s="168">
        <v>0</v>
      </c>
      <c r="AU26" s="168">
        <v>0</v>
      </c>
      <c r="AV26" s="168">
        <v>0</v>
      </c>
      <c r="AW26" s="168">
        <v>0</v>
      </c>
      <c r="AX26" s="168">
        <v>0</v>
      </c>
      <c r="AY26" s="168">
        <v>0</v>
      </c>
      <c r="AZ26" s="168">
        <v>0</v>
      </c>
      <c r="BA26" s="168">
        <v>0</v>
      </c>
      <c r="BB26" s="168">
        <v>0</v>
      </c>
      <c r="BC26" s="168">
        <v>0</v>
      </c>
      <c r="BD26" s="168">
        <v>0</v>
      </c>
      <c r="BE26" s="168">
        <v>0</v>
      </c>
      <c r="BF26" s="168">
        <v>0</v>
      </c>
      <c r="BG26" s="168">
        <v>0</v>
      </c>
      <c r="BH26" s="168">
        <v>0</v>
      </c>
      <c r="BI26" s="168">
        <v>0</v>
      </c>
      <c r="BJ26" s="168">
        <v>0</v>
      </c>
      <c r="BK26" s="168">
        <v>0</v>
      </c>
      <c r="BL26" s="168">
        <v>0</v>
      </c>
      <c r="BM26" s="168">
        <v>0</v>
      </c>
      <c r="BN26" s="168">
        <v>0</v>
      </c>
      <c r="BO26" s="168">
        <v>0</v>
      </c>
      <c r="BP26" s="168">
        <v>0</v>
      </c>
      <c r="BQ26" s="168">
        <v>0</v>
      </c>
      <c r="BR26" s="168">
        <v>0</v>
      </c>
      <c r="BS26" s="168">
        <v>0</v>
      </c>
      <c r="BT26" s="168">
        <v>0</v>
      </c>
      <c r="BU26" s="168">
        <v>0</v>
      </c>
      <c r="BV26" s="168">
        <v>0</v>
      </c>
      <c r="BW26" s="168">
        <v>129</v>
      </c>
      <c r="BX26" s="168">
        <v>103</v>
      </c>
      <c r="BY26" s="168">
        <v>30</v>
      </c>
      <c r="BZ26" s="168">
        <v>21</v>
      </c>
      <c r="CA26" s="168">
        <v>15</v>
      </c>
      <c r="CB26" s="168">
        <v>13</v>
      </c>
      <c r="CC26" s="168">
        <v>13</v>
      </c>
      <c r="CD26" s="168">
        <v>12</v>
      </c>
      <c r="CE26" s="168">
        <v>12</v>
      </c>
      <c r="CF26" s="168">
        <v>10</v>
      </c>
      <c r="CG26" s="168">
        <v>8</v>
      </c>
      <c r="CH26" s="168">
        <v>5</v>
      </c>
      <c r="CI26" s="168">
        <v>6</v>
      </c>
      <c r="CJ26" s="168">
        <v>6</v>
      </c>
      <c r="CK26" s="168">
        <v>6</v>
      </c>
      <c r="CL26" s="256">
        <v>6</v>
      </c>
      <c r="CM26" s="257">
        <v>157</v>
      </c>
      <c r="CN26" s="291">
        <v>157</v>
      </c>
      <c r="CO26" s="291">
        <v>156</v>
      </c>
      <c r="CP26" s="291">
        <v>114</v>
      </c>
      <c r="CQ26" s="261">
        <f t="shared" si="52"/>
        <v>102</v>
      </c>
      <c r="CR26" s="169">
        <f t="shared" si="53"/>
        <v>8.5</v>
      </c>
      <c r="CS26" s="3">
        <f t="shared" si="54"/>
        <v>-42</v>
      </c>
      <c r="CT26" s="169">
        <f t="shared" si="55"/>
        <v>-0.26923076923076922</v>
      </c>
      <c r="CU26" s="214"/>
      <c r="CV26" s="214"/>
    </row>
    <row r="27" spans="1:100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40">
        <v>2082</v>
      </c>
      <c r="Y27" s="141">
        <v>2037</v>
      </c>
      <c r="Z27" s="264">
        <v>2154</v>
      </c>
      <c r="AA27" s="264">
        <v>1964</v>
      </c>
      <c r="AB27" s="264">
        <v>1895</v>
      </c>
      <c r="AC27" s="264">
        <v>1881</v>
      </c>
      <c r="AD27" s="265">
        <v>1846</v>
      </c>
      <c r="AE27" s="265">
        <v>1667</v>
      </c>
      <c r="AF27" s="265">
        <v>1651</v>
      </c>
      <c r="AG27" s="265">
        <v>1519</v>
      </c>
      <c r="AH27" s="265">
        <v>1891</v>
      </c>
      <c r="AI27" s="265">
        <v>2174</v>
      </c>
      <c r="AJ27" s="265">
        <v>2034</v>
      </c>
      <c r="AK27" s="265">
        <v>1810</v>
      </c>
      <c r="AL27" s="265">
        <v>1681</v>
      </c>
      <c r="AM27" s="265">
        <v>1834</v>
      </c>
      <c r="AN27" s="265">
        <v>1692</v>
      </c>
      <c r="AO27" s="265">
        <v>1607</v>
      </c>
      <c r="AP27" s="265">
        <v>1567</v>
      </c>
      <c r="AQ27" s="265">
        <v>1415</v>
      </c>
      <c r="AR27" s="266">
        <v>1374</v>
      </c>
      <c r="AS27" s="266">
        <v>1205</v>
      </c>
      <c r="AT27" s="266">
        <v>1513</v>
      </c>
      <c r="AU27" s="266">
        <v>1386</v>
      </c>
      <c r="AV27" s="266">
        <v>1451</v>
      </c>
      <c r="AW27" s="266">
        <v>1318</v>
      </c>
      <c r="AX27" s="266">
        <v>1198</v>
      </c>
      <c r="AY27" s="266">
        <v>1077</v>
      </c>
      <c r="AZ27" s="266">
        <v>987</v>
      </c>
      <c r="BA27" s="266">
        <v>1043</v>
      </c>
      <c r="BB27" s="266">
        <v>1009</v>
      </c>
      <c r="BC27" s="267">
        <v>924</v>
      </c>
      <c r="BD27" s="267">
        <v>849</v>
      </c>
      <c r="BE27" s="267">
        <v>822</v>
      </c>
      <c r="BF27" s="267">
        <v>661</v>
      </c>
      <c r="BG27" s="267">
        <v>631</v>
      </c>
      <c r="BH27" s="267">
        <v>534</v>
      </c>
      <c r="BI27" s="267">
        <v>511</v>
      </c>
      <c r="BJ27" s="267">
        <v>488</v>
      </c>
      <c r="BK27" s="267">
        <v>444</v>
      </c>
      <c r="BL27" s="267">
        <v>400</v>
      </c>
      <c r="BM27" s="267">
        <v>661</v>
      </c>
      <c r="BN27" s="267">
        <v>251</v>
      </c>
      <c r="BO27" s="267">
        <v>227</v>
      </c>
      <c r="BP27" s="267">
        <v>170</v>
      </c>
      <c r="BQ27" s="267">
        <v>125</v>
      </c>
      <c r="BR27" s="267">
        <v>275</v>
      </c>
      <c r="BS27" s="267">
        <v>258</v>
      </c>
      <c r="BT27" s="267">
        <v>227</v>
      </c>
      <c r="BU27" s="267">
        <v>311</v>
      </c>
      <c r="BV27" s="267">
        <v>176</v>
      </c>
      <c r="BW27" s="267">
        <v>171</v>
      </c>
      <c r="BX27" s="267">
        <v>140</v>
      </c>
      <c r="BY27" s="267">
        <v>133</v>
      </c>
      <c r="BZ27" s="267">
        <v>178</v>
      </c>
      <c r="CA27" s="267">
        <v>131</v>
      </c>
      <c r="CB27" s="267">
        <v>116</v>
      </c>
      <c r="CC27" s="267">
        <v>117</v>
      </c>
      <c r="CD27" s="267">
        <v>107</v>
      </c>
      <c r="CE27" s="267">
        <v>103</v>
      </c>
      <c r="CF27" s="267">
        <v>178</v>
      </c>
      <c r="CG27" s="267">
        <v>157</v>
      </c>
      <c r="CH27" s="267">
        <v>621</v>
      </c>
      <c r="CI27" s="267">
        <v>1383</v>
      </c>
      <c r="CJ27" s="267">
        <v>1951</v>
      </c>
      <c r="CK27" s="267">
        <v>2520</v>
      </c>
      <c r="CL27" s="268">
        <v>4086</v>
      </c>
      <c r="CM27" s="269">
        <v>4018</v>
      </c>
      <c r="CN27" s="276">
        <v>3971</v>
      </c>
      <c r="CO27" s="276">
        <v>3903</v>
      </c>
      <c r="CP27" s="276">
        <v>4015</v>
      </c>
      <c r="CQ27" s="261">
        <f t="shared" si="52"/>
        <v>3908</v>
      </c>
      <c r="CR27" s="169">
        <f t="shared" si="53"/>
        <v>36.523364485981311</v>
      </c>
      <c r="CS27" s="3">
        <f t="shared" si="54"/>
        <v>112</v>
      </c>
      <c r="CT27" s="169">
        <f t="shared" si="55"/>
        <v>2.8695874967973354E-2</v>
      </c>
      <c r="CU27" s="214"/>
      <c r="CV27" s="214"/>
    </row>
    <row r="28" spans="1:100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40">
        <v>756</v>
      </c>
      <c r="Y28" s="141">
        <v>690</v>
      </c>
      <c r="Z28" s="264">
        <v>780</v>
      </c>
      <c r="AA28" s="264">
        <v>728</v>
      </c>
      <c r="AB28" s="264">
        <v>651</v>
      </c>
      <c r="AC28" s="264">
        <v>627</v>
      </c>
      <c r="AD28" s="265">
        <v>1249</v>
      </c>
      <c r="AE28" s="265">
        <v>1211</v>
      </c>
      <c r="AF28" s="265">
        <v>1409</v>
      </c>
      <c r="AG28" s="265">
        <v>1325</v>
      </c>
      <c r="AH28" s="265">
        <v>1241</v>
      </c>
      <c r="AI28" s="265">
        <v>1212</v>
      </c>
      <c r="AJ28" s="265">
        <v>1103</v>
      </c>
      <c r="AK28" s="265">
        <v>1494</v>
      </c>
      <c r="AL28" s="265">
        <v>1350</v>
      </c>
      <c r="AM28" s="265">
        <v>1742</v>
      </c>
      <c r="AN28" s="265">
        <v>1689</v>
      </c>
      <c r="AO28" s="265">
        <v>1663</v>
      </c>
      <c r="AP28" s="265">
        <v>1421</v>
      </c>
      <c r="AQ28" s="265">
        <v>1389</v>
      </c>
      <c r="AR28" s="266">
        <v>1374</v>
      </c>
      <c r="AS28" s="266">
        <v>1474</v>
      </c>
      <c r="AT28" s="266">
        <v>1379</v>
      </c>
      <c r="AU28" s="266">
        <v>1349</v>
      </c>
      <c r="AV28" s="266">
        <v>1331</v>
      </c>
      <c r="AW28" s="266">
        <v>1476</v>
      </c>
      <c r="AX28" s="266">
        <v>1875</v>
      </c>
      <c r="AY28" s="266">
        <v>2081</v>
      </c>
      <c r="AZ28" s="266">
        <v>1930</v>
      </c>
      <c r="BA28" s="266">
        <v>1857</v>
      </c>
      <c r="BB28" s="266">
        <v>1654</v>
      </c>
      <c r="BC28" s="267">
        <v>1455</v>
      </c>
      <c r="BD28" s="267">
        <v>1387</v>
      </c>
      <c r="BE28" s="267">
        <v>1373</v>
      </c>
      <c r="BF28" s="267">
        <v>1249</v>
      </c>
      <c r="BG28" s="267">
        <v>1244</v>
      </c>
      <c r="BH28" s="267">
        <v>1244</v>
      </c>
      <c r="BI28" s="267">
        <v>860</v>
      </c>
      <c r="BJ28" s="267">
        <v>758</v>
      </c>
      <c r="BK28" s="267">
        <v>1073</v>
      </c>
      <c r="BL28" s="267">
        <v>1059</v>
      </c>
      <c r="BM28" s="267">
        <v>1059</v>
      </c>
      <c r="BN28" s="267">
        <v>1046</v>
      </c>
      <c r="BO28" s="267">
        <v>964</v>
      </c>
      <c r="BP28" s="267">
        <v>1017</v>
      </c>
      <c r="BQ28" s="267">
        <v>999</v>
      </c>
      <c r="BR28" s="267">
        <v>981</v>
      </c>
      <c r="BS28" s="267">
        <v>1335</v>
      </c>
      <c r="BT28" s="267">
        <v>1298</v>
      </c>
      <c r="BU28" s="267">
        <v>1247</v>
      </c>
      <c r="BV28" s="267">
        <v>1235</v>
      </c>
      <c r="BW28" s="267">
        <v>2074</v>
      </c>
      <c r="BX28" s="267">
        <v>1954</v>
      </c>
      <c r="BY28" s="267">
        <v>2163</v>
      </c>
      <c r="BZ28" s="267">
        <v>2219</v>
      </c>
      <c r="CA28" s="267">
        <v>2250</v>
      </c>
      <c r="CB28" s="267">
        <v>2410</v>
      </c>
      <c r="CC28" s="267">
        <v>2371</v>
      </c>
      <c r="CD28" s="267">
        <v>2327</v>
      </c>
      <c r="CE28" s="267">
        <v>2585</v>
      </c>
      <c r="CF28" s="267">
        <v>2534</v>
      </c>
      <c r="CG28" s="267">
        <v>2503</v>
      </c>
      <c r="CH28" s="267">
        <v>2627</v>
      </c>
      <c r="CI28" s="267">
        <v>2797</v>
      </c>
      <c r="CJ28" s="267">
        <v>2925</v>
      </c>
      <c r="CK28" s="267">
        <v>3029</v>
      </c>
      <c r="CL28" s="268">
        <v>2884</v>
      </c>
      <c r="CM28" s="269">
        <v>2869</v>
      </c>
      <c r="CN28" s="276">
        <v>2819</v>
      </c>
      <c r="CO28" s="276">
        <v>3029</v>
      </c>
      <c r="CP28" s="276">
        <v>3021</v>
      </c>
      <c r="CQ28" s="261">
        <f t="shared" si="52"/>
        <v>694</v>
      </c>
      <c r="CR28" s="169">
        <f t="shared" si="53"/>
        <v>0.29823807477438763</v>
      </c>
      <c r="CS28" s="3">
        <f t="shared" si="54"/>
        <v>-8</v>
      </c>
      <c r="CT28" s="169">
        <f t="shared" si="55"/>
        <v>-2.6411356883459889E-3</v>
      </c>
      <c r="CU28" s="214"/>
      <c r="CV28" s="214"/>
    </row>
    <row r="29" spans="1:100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40">
        <v>7826</v>
      </c>
      <c r="Y29" s="141">
        <v>8269</v>
      </c>
      <c r="Z29" s="264">
        <v>8077</v>
      </c>
      <c r="AA29" s="264">
        <v>8065</v>
      </c>
      <c r="AB29" s="264">
        <v>7794</v>
      </c>
      <c r="AC29" s="264">
        <v>7630</v>
      </c>
      <c r="AD29" s="265">
        <v>7806</v>
      </c>
      <c r="AE29" s="265">
        <v>8237</v>
      </c>
      <c r="AF29" s="265">
        <v>7820</v>
      </c>
      <c r="AG29" s="265">
        <v>7649</v>
      </c>
      <c r="AH29" s="265">
        <v>7455</v>
      </c>
      <c r="AI29" s="265">
        <v>8419</v>
      </c>
      <c r="AJ29" s="265">
        <v>8198</v>
      </c>
      <c r="AK29" s="265">
        <v>8033</v>
      </c>
      <c r="AL29" s="265">
        <v>8760</v>
      </c>
      <c r="AM29" s="265">
        <v>8942</v>
      </c>
      <c r="AN29" s="265">
        <v>9421</v>
      </c>
      <c r="AO29" s="265">
        <v>8995</v>
      </c>
      <c r="AP29" s="265">
        <v>8531</v>
      </c>
      <c r="AQ29" s="265">
        <v>8385</v>
      </c>
      <c r="AR29" s="266">
        <v>8262</v>
      </c>
      <c r="AS29" s="266">
        <v>8060</v>
      </c>
      <c r="AT29" s="266">
        <v>7866</v>
      </c>
      <c r="AU29" s="266">
        <v>7778</v>
      </c>
      <c r="AV29" s="266">
        <v>7517</v>
      </c>
      <c r="AW29" s="266">
        <v>7202</v>
      </c>
      <c r="AX29" s="266">
        <v>6919</v>
      </c>
      <c r="AY29" s="266">
        <v>6684</v>
      </c>
      <c r="AZ29" s="266">
        <v>6406</v>
      </c>
      <c r="BA29" s="266">
        <v>6122</v>
      </c>
      <c r="BB29" s="266">
        <v>5639</v>
      </c>
      <c r="BC29" s="267">
        <v>5436</v>
      </c>
      <c r="BD29" s="267">
        <v>5296</v>
      </c>
      <c r="BE29" s="267">
        <v>5077</v>
      </c>
      <c r="BF29" s="267">
        <v>4306</v>
      </c>
      <c r="BG29" s="267">
        <v>3487</v>
      </c>
      <c r="BH29" s="267">
        <v>3276</v>
      </c>
      <c r="BI29" s="267">
        <v>3423</v>
      </c>
      <c r="BJ29" s="267">
        <v>3325</v>
      </c>
      <c r="BK29" s="267">
        <v>2922</v>
      </c>
      <c r="BL29" s="267">
        <v>2541</v>
      </c>
      <c r="BM29" s="267">
        <v>2154</v>
      </c>
      <c r="BN29" s="267">
        <v>2049</v>
      </c>
      <c r="BO29" s="267">
        <v>2493</v>
      </c>
      <c r="BP29" s="267">
        <v>2488</v>
      </c>
      <c r="BQ29" s="267">
        <v>2259</v>
      </c>
      <c r="BR29" s="267">
        <v>2070</v>
      </c>
      <c r="BS29" s="267">
        <v>1952</v>
      </c>
      <c r="BT29" s="267">
        <v>1757</v>
      </c>
      <c r="BU29" s="267">
        <v>1721</v>
      </c>
      <c r="BV29" s="267">
        <v>1495</v>
      </c>
      <c r="BW29" s="267">
        <v>1703</v>
      </c>
      <c r="BX29" s="267">
        <v>1598</v>
      </c>
      <c r="BY29" s="267">
        <v>4386</v>
      </c>
      <c r="BZ29" s="267">
        <v>5227</v>
      </c>
      <c r="CA29" s="267">
        <v>6552</v>
      </c>
      <c r="CB29" s="267">
        <v>6519</v>
      </c>
      <c r="CC29" s="267">
        <v>5938</v>
      </c>
      <c r="CD29" s="267">
        <v>5369</v>
      </c>
      <c r="CE29" s="267">
        <v>4823</v>
      </c>
      <c r="CF29" s="267">
        <v>6517</v>
      </c>
      <c r="CG29" s="267">
        <v>6693</v>
      </c>
      <c r="CH29" s="267">
        <v>6520</v>
      </c>
      <c r="CI29" s="267">
        <v>6369</v>
      </c>
      <c r="CJ29" s="267">
        <v>7667</v>
      </c>
      <c r="CK29" s="267">
        <v>7674</v>
      </c>
      <c r="CL29" s="268">
        <v>9221</v>
      </c>
      <c r="CM29" s="269">
        <v>9074</v>
      </c>
      <c r="CN29" s="276">
        <v>9016</v>
      </c>
      <c r="CO29" s="276">
        <v>8878</v>
      </c>
      <c r="CP29" s="276">
        <v>8639</v>
      </c>
      <c r="CQ29" s="261">
        <f t="shared" si="52"/>
        <v>3270</v>
      </c>
      <c r="CR29" s="169">
        <f t="shared" si="53"/>
        <v>0.60905196498416836</v>
      </c>
      <c r="CS29" s="3">
        <f t="shared" si="54"/>
        <v>-239</v>
      </c>
      <c r="CT29" s="169">
        <f t="shared" si="55"/>
        <v>-2.6920477585041677E-2</v>
      </c>
      <c r="CU29" s="214"/>
      <c r="CV29" s="214"/>
    </row>
    <row r="30" spans="1:100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40">
        <v>9707</v>
      </c>
      <c r="Y30" s="141">
        <v>10354</v>
      </c>
      <c r="Z30" s="264">
        <v>11147</v>
      </c>
      <c r="AA30" s="264">
        <v>11257</v>
      </c>
      <c r="AB30" s="264">
        <v>12122</v>
      </c>
      <c r="AC30" s="264">
        <v>12088</v>
      </c>
      <c r="AD30" s="265">
        <v>13227</v>
      </c>
      <c r="AE30" s="265">
        <v>12914</v>
      </c>
      <c r="AF30" s="265">
        <v>13149</v>
      </c>
      <c r="AG30" s="265">
        <v>13724</v>
      </c>
      <c r="AH30" s="265">
        <v>14955</v>
      </c>
      <c r="AI30" s="265">
        <v>14896</v>
      </c>
      <c r="AJ30" s="265">
        <v>15095</v>
      </c>
      <c r="AK30" s="265">
        <v>14912</v>
      </c>
      <c r="AL30" s="265">
        <v>14847</v>
      </c>
      <c r="AM30" s="265">
        <v>14673</v>
      </c>
      <c r="AN30" s="265">
        <v>14213</v>
      </c>
      <c r="AO30" s="265">
        <v>14147</v>
      </c>
      <c r="AP30" s="265">
        <v>14060</v>
      </c>
      <c r="AQ30" s="265">
        <v>14781</v>
      </c>
      <c r="AR30" s="266">
        <v>14824</v>
      </c>
      <c r="AS30" s="266">
        <v>13476</v>
      </c>
      <c r="AT30" s="266">
        <v>13800</v>
      </c>
      <c r="AU30" s="266">
        <v>14402</v>
      </c>
      <c r="AV30" s="266">
        <v>14250</v>
      </c>
      <c r="AW30" s="266">
        <v>14078</v>
      </c>
      <c r="AX30" s="266">
        <v>13903</v>
      </c>
      <c r="AY30" s="266">
        <v>13489</v>
      </c>
      <c r="AZ30" s="266">
        <v>13060</v>
      </c>
      <c r="BA30" s="266">
        <v>12269</v>
      </c>
      <c r="BB30" s="266">
        <v>11586</v>
      </c>
      <c r="BC30" s="267">
        <v>11099</v>
      </c>
      <c r="BD30" s="267">
        <v>10827</v>
      </c>
      <c r="BE30" s="267">
        <v>10590</v>
      </c>
      <c r="BF30" s="267">
        <v>9971</v>
      </c>
      <c r="BG30" s="267">
        <v>8542</v>
      </c>
      <c r="BH30" s="267">
        <v>8840</v>
      </c>
      <c r="BI30" s="267">
        <v>8841</v>
      </c>
      <c r="BJ30" s="267">
        <v>8163</v>
      </c>
      <c r="BK30" s="267">
        <v>7042</v>
      </c>
      <c r="BL30" s="267">
        <v>5581</v>
      </c>
      <c r="BM30" s="267">
        <v>3617</v>
      </c>
      <c r="BN30" s="267">
        <v>2964</v>
      </c>
      <c r="BO30" s="267">
        <v>2580</v>
      </c>
      <c r="BP30" s="267">
        <v>2123</v>
      </c>
      <c r="BQ30" s="267">
        <v>2603</v>
      </c>
      <c r="BR30" s="267">
        <v>2753</v>
      </c>
      <c r="BS30" s="267">
        <v>3074</v>
      </c>
      <c r="BT30" s="267">
        <v>2699</v>
      </c>
      <c r="BU30" s="267">
        <v>2285</v>
      </c>
      <c r="BV30" s="267">
        <v>1794</v>
      </c>
      <c r="BW30" s="267">
        <v>1449</v>
      </c>
      <c r="BX30" s="267">
        <v>1346</v>
      </c>
      <c r="BY30" s="267">
        <v>1879</v>
      </c>
      <c r="BZ30" s="267">
        <v>3124</v>
      </c>
      <c r="CA30" s="267">
        <v>2661</v>
      </c>
      <c r="CB30" s="267">
        <v>2702</v>
      </c>
      <c r="CC30" s="267">
        <v>2286</v>
      </c>
      <c r="CD30" s="267">
        <v>1979</v>
      </c>
      <c r="CE30" s="267">
        <v>2044</v>
      </c>
      <c r="CF30" s="267">
        <v>2238</v>
      </c>
      <c r="CG30" s="267">
        <v>2042</v>
      </c>
      <c r="CH30" s="267">
        <v>2401</v>
      </c>
      <c r="CI30" s="267">
        <v>4176</v>
      </c>
      <c r="CJ30" s="267">
        <v>4076</v>
      </c>
      <c r="CK30" s="267">
        <v>4600</v>
      </c>
      <c r="CL30" s="268">
        <v>4791</v>
      </c>
      <c r="CM30" s="269">
        <v>4627</v>
      </c>
      <c r="CN30" s="276">
        <v>4595</v>
      </c>
      <c r="CO30" s="276">
        <v>4414</v>
      </c>
      <c r="CP30" s="276">
        <v>4227</v>
      </c>
      <c r="CQ30" s="261">
        <f t="shared" si="52"/>
        <v>2248</v>
      </c>
      <c r="CR30" s="169">
        <f t="shared" si="53"/>
        <v>1.1359272359777666</v>
      </c>
      <c r="CS30" s="3">
        <f t="shared" si="54"/>
        <v>-187</v>
      </c>
      <c r="CT30" s="169">
        <f t="shared" si="55"/>
        <v>-4.2365201631173542E-2</v>
      </c>
      <c r="CU30" s="214"/>
      <c r="CV30" s="214"/>
    </row>
    <row r="31" spans="1:100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70">
        <v>271</v>
      </c>
      <c r="R31" s="270">
        <v>353</v>
      </c>
      <c r="S31" s="270">
        <v>446</v>
      </c>
      <c r="T31" s="270">
        <v>735</v>
      </c>
      <c r="U31" s="270">
        <v>914</v>
      </c>
      <c r="V31" s="270">
        <v>971</v>
      </c>
      <c r="W31" s="270">
        <v>971</v>
      </c>
      <c r="X31" s="271">
        <v>903</v>
      </c>
      <c r="Y31" s="272">
        <v>914</v>
      </c>
      <c r="Z31" s="273">
        <v>1021</v>
      </c>
      <c r="AA31" s="273">
        <v>1056</v>
      </c>
      <c r="AB31" s="273">
        <v>1183</v>
      </c>
      <c r="AC31" s="273">
        <v>1271</v>
      </c>
      <c r="AD31" s="274">
        <v>1280</v>
      </c>
      <c r="AE31" s="274">
        <v>1190</v>
      </c>
      <c r="AF31" s="274">
        <v>1339</v>
      </c>
      <c r="AG31" s="274">
        <v>1260</v>
      </c>
      <c r="AH31" s="274">
        <v>1268</v>
      </c>
      <c r="AI31" s="274">
        <v>1299</v>
      </c>
      <c r="AJ31" s="274">
        <v>1275</v>
      </c>
      <c r="AK31" s="274">
        <v>1217</v>
      </c>
      <c r="AL31" s="274">
        <v>1275</v>
      </c>
      <c r="AM31" s="274">
        <v>1226</v>
      </c>
      <c r="AN31" s="274">
        <v>1265</v>
      </c>
      <c r="AO31" s="274">
        <v>1295</v>
      </c>
      <c r="AP31" s="274">
        <v>1187</v>
      </c>
      <c r="AQ31" s="274">
        <v>1271</v>
      </c>
      <c r="AR31" s="275">
        <v>1227</v>
      </c>
      <c r="AS31" s="275">
        <v>1245</v>
      </c>
      <c r="AT31" s="275">
        <v>1126</v>
      </c>
      <c r="AU31" s="275">
        <v>1218</v>
      </c>
      <c r="AV31" s="275">
        <v>1161</v>
      </c>
      <c r="AW31" s="275">
        <v>1223</v>
      </c>
      <c r="AX31" s="275">
        <v>1161</v>
      </c>
      <c r="AY31" s="275">
        <v>1116</v>
      </c>
      <c r="AZ31" s="275">
        <v>1088</v>
      </c>
      <c r="BA31" s="275">
        <v>1072</v>
      </c>
      <c r="BB31" s="275">
        <v>1057</v>
      </c>
      <c r="BC31" s="276">
        <v>1014</v>
      </c>
      <c r="BD31" s="276">
        <v>1184</v>
      </c>
      <c r="BE31" s="276">
        <v>1281</v>
      </c>
      <c r="BF31" s="276">
        <v>1337</v>
      </c>
      <c r="BG31" s="276">
        <v>1279</v>
      </c>
      <c r="BH31" s="276">
        <v>1282</v>
      </c>
      <c r="BI31" s="276">
        <v>1250</v>
      </c>
      <c r="BJ31" s="276">
        <v>1221</v>
      </c>
      <c r="BK31" s="276">
        <v>1233</v>
      </c>
      <c r="BL31" s="276">
        <v>1208</v>
      </c>
      <c r="BM31" s="276">
        <v>1095</v>
      </c>
      <c r="BN31" s="276">
        <v>1250</v>
      </c>
      <c r="BO31" s="276">
        <v>1221</v>
      </c>
      <c r="BP31" s="276">
        <v>1131</v>
      </c>
      <c r="BQ31" s="276">
        <v>1034</v>
      </c>
      <c r="BR31" s="276">
        <v>1000</v>
      </c>
      <c r="BS31" s="276">
        <v>987</v>
      </c>
      <c r="BT31" s="276">
        <v>933</v>
      </c>
      <c r="BU31" s="276">
        <v>900</v>
      </c>
      <c r="BV31" s="276">
        <v>870</v>
      </c>
      <c r="BW31" s="276">
        <v>873</v>
      </c>
      <c r="BX31" s="276">
        <v>877</v>
      </c>
      <c r="BY31" s="276">
        <v>836</v>
      </c>
      <c r="BZ31" s="276">
        <v>969</v>
      </c>
      <c r="CA31" s="276">
        <v>897</v>
      </c>
      <c r="CB31" s="276">
        <v>891</v>
      </c>
      <c r="CC31" s="276">
        <v>962</v>
      </c>
      <c r="CD31" s="276">
        <v>1119</v>
      </c>
      <c r="CE31" s="276">
        <v>1063</v>
      </c>
      <c r="CF31" s="276">
        <v>1227</v>
      </c>
      <c r="CG31" s="276">
        <v>1213</v>
      </c>
      <c r="CH31" s="276">
        <v>1299</v>
      </c>
      <c r="CI31" s="276">
        <v>1722</v>
      </c>
      <c r="CJ31" s="276">
        <v>1699</v>
      </c>
      <c r="CK31" s="276">
        <v>1676</v>
      </c>
      <c r="CL31" s="276">
        <v>1780</v>
      </c>
      <c r="CM31" s="276">
        <v>1929</v>
      </c>
      <c r="CN31" s="276">
        <v>1916</v>
      </c>
      <c r="CO31" s="276">
        <v>1966</v>
      </c>
      <c r="CP31" s="276">
        <v>1961</v>
      </c>
      <c r="CQ31" s="261">
        <f t="shared" si="52"/>
        <v>842</v>
      </c>
      <c r="CR31" s="169">
        <f t="shared" si="53"/>
        <v>0.75245755138516535</v>
      </c>
      <c r="CS31" s="3">
        <f t="shared" si="54"/>
        <v>-5</v>
      </c>
      <c r="CT31" s="169">
        <f t="shared" si="55"/>
        <v>-2.5432349949135302E-3</v>
      </c>
      <c r="CU31" s="214"/>
      <c r="CV31" s="214"/>
    </row>
    <row r="32" spans="1:100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6">SUM(P15,P18,P22)</f>
        <v>30637</v>
      </c>
      <c r="Q32" s="3">
        <f t="shared" ref="Q32" si="57">SUM(Q15,Q18,Q22)</f>
        <v>16689</v>
      </c>
      <c r="R32" s="3">
        <f t="shared" ref="R32" si="58">SUM(R15,R18,R22)</f>
        <v>18938</v>
      </c>
      <c r="S32" s="3">
        <f t="shared" ref="S32" si="59">SUM(S15,S18,S22)</f>
        <v>18014</v>
      </c>
      <c r="T32" s="3">
        <f t="shared" ref="T32:Y32" si="60">SUM(T15,T18,T22)</f>
        <v>19166</v>
      </c>
      <c r="U32" s="3">
        <f t="shared" si="60"/>
        <v>17169</v>
      </c>
      <c r="V32" s="3">
        <f t="shared" si="60"/>
        <v>15235</v>
      </c>
      <c r="W32" s="3">
        <f t="shared" si="60"/>
        <v>14350</v>
      </c>
      <c r="X32" s="3">
        <f t="shared" si="60"/>
        <v>12117</v>
      </c>
      <c r="Y32" s="3">
        <f t="shared" si="60"/>
        <v>9716</v>
      </c>
      <c r="Z32" s="3">
        <f>SUM(Z15,Z18,Z22)</f>
        <v>10311</v>
      </c>
      <c r="AA32" s="121">
        <v>9876</v>
      </c>
      <c r="AB32" s="121">
        <v>10194</v>
      </c>
      <c r="AC32" s="121">
        <v>10387</v>
      </c>
      <c r="AD32" s="121">
        <f t="shared" ref="AD32:AL32" si="61">AD15+AD18+AD22</f>
        <v>9848</v>
      </c>
      <c r="AE32" s="121">
        <f t="shared" si="61"/>
        <v>9970</v>
      </c>
      <c r="AF32" s="121">
        <f t="shared" si="61"/>
        <v>8707</v>
      </c>
      <c r="AG32" s="121">
        <f t="shared" si="61"/>
        <v>10361</v>
      </c>
      <c r="AH32" s="121">
        <f t="shared" si="61"/>
        <v>9833</v>
      </c>
      <c r="AI32" s="121">
        <f t="shared" ref="AI32:AK32" si="62">AI15+AI18+AI22</f>
        <v>9508</v>
      </c>
      <c r="AJ32" s="121">
        <f t="shared" si="62"/>
        <v>8832</v>
      </c>
      <c r="AK32" s="121">
        <f t="shared" si="62"/>
        <v>8534</v>
      </c>
      <c r="AL32" s="121">
        <f t="shared" si="61"/>
        <v>7651</v>
      </c>
      <c r="AM32" s="121">
        <f t="shared" ref="AM32:AQ32" si="63">AM15+AM18+AM22</f>
        <v>6679</v>
      </c>
      <c r="AN32" s="121">
        <f t="shared" ref="AN32:AP32" si="64">AN15+AN18+AN22</f>
        <v>6500</v>
      </c>
      <c r="AO32" s="121">
        <f t="shared" si="64"/>
        <v>6319</v>
      </c>
      <c r="AP32" s="121">
        <f t="shared" si="64"/>
        <v>8153</v>
      </c>
      <c r="AQ32" s="121">
        <f t="shared" si="63"/>
        <v>7727</v>
      </c>
      <c r="AR32" s="121">
        <f t="shared" ref="AR32:AS32" si="65">AR15+AR18+AR22</f>
        <v>10529</v>
      </c>
      <c r="AS32" s="121">
        <f t="shared" si="65"/>
        <v>9445</v>
      </c>
      <c r="AT32" s="175">
        <v>10218</v>
      </c>
      <c r="AU32" s="182">
        <f t="shared" ref="AU32:BA32" si="66">AU15+AU18+AU22</f>
        <v>11608</v>
      </c>
      <c r="AV32" s="182">
        <f t="shared" si="66"/>
        <v>10789</v>
      </c>
      <c r="AW32" s="182">
        <f t="shared" si="66"/>
        <v>10331</v>
      </c>
      <c r="AX32" s="182">
        <f t="shared" si="66"/>
        <v>9666</v>
      </c>
      <c r="AY32" s="182">
        <f t="shared" si="66"/>
        <v>8003</v>
      </c>
      <c r="AZ32" s="182">
        <f t="shared" ref="AZ32" si="67">AZ15+AZ18+AZ22</f>
        <v>8315</v>
      </c>
      <c r="BA32" s="182">
        <f t="shared" si="66"/>
        <v>6202</v>
      </c>
      <c r="BB32" s="182">
        <f t="shared" ref="BB32:BC32" si="68">BB15+BB18+BB22</f>
        <v>4901</v>
      </c>
      <c r="BC32" s="182">
        <f t="shared" si="68"/>
        <v>4233</v>
      </c>
      <c r="BD32" s="182">
        <f t="shared" ref="BD32:BE32" si="69">BD15+BD18+BD22</f>
        <v>4202</v>
      </c>
      <c r="BE32" s="182">
        <f t="shared" si="69"/>
        <v>3783</v>
      </c>
      <c r="BF32" s="182">
        <f t="shared" ref="BF32:BG32" si="70">BF15+BF18+BF22</f>
        <v>3016</v>
      </c>
      <c r="BG32" s="182">
        <f t="shared" si="70"/>
        <v>2772</v>
      </c>
      <c r="BH32" s="182">
        <f t="shared" ref="BH32:BI32" si="71">BH15+BH18+BH22</f>
        <v>3145</v>
      </c>
      <c r="BI32" s="182">
        <f t="shared" si="71"/>
        <v>3166</v>
      </c>
      <c r="BJ32" s="182">
        <f t="shared" ref="BJ32:BO32" si="72">BJ15+BJ18+BJ22</f>
        <v>3806</v>
      </c>
      <c r="BK32" s="182">
        <f t="shared" si="72"/>
        <v>3607</v>
      </c>
      <c r="BL32" s="182">
        <f t="shared" si="72"/>
        <v>3183</v>
      </c>
      <c r="BM32" s="182">
        <f t="shared" si="72"/>
        <v>2131</v>
      </c>
      <c r="BN32" s="182">
        <f t="shared" si="72"/>
        <v>1861</v>
      </c>
      <c r="BO32" s="182">
        <f t="shared" si="72"/>
        <v>1597</v>
      </c>
      <c r="BP32" s="182">
        <f t="shared" ref="BP32:BQ32" si="73">BP15+BP18+BP22</f>
        <v>1520</v>
      </c>
      <c r="BQ32" s="182">
        <f t="shared" si="73"/>
        <v>1589</v>
      </c>
      <c r="BR32" s="182">
        <f t="shared" ref="BR32:BS32" si="74">BR15+BR18+BR22</f>
        <v>1303</v>
      </c>
      <c r="BS32" s="182">
        <f t="shared" si="74"/>
        <v>1666</v>
      </c>
      <c r="BT32" s="182">
        <f t="shared" ref="BT32:BU32" si="75">BT15+BT18+BT22</f>
        <v>1381</v>
      </c>
      <c r="BU32" s="182">
        <f t="shared" si="75"/>
        <v>1183</v>
      </c>
      <c r="BV32" s="182">
        <f t="shared" ref="BV32:BW32" si="76">BV15+BV18+BV22</f>
        <v>1413</v>
      </c>
      <c r="BW32" s="182">
        <f t="shared" si="76"/>
        <v>1290</v>
      </c>
      <c r="BX32" s="182">
        <f t="shared" ref="BX32:BY32" si="77">BX15+BX18+BX22</f>
        <v>1472</v>
      </c>
      <c r="BY32" s="182">
        <f t="shared" si="77"/>
        <v>1509</v>
      </c>
      <c r="BZ32" s="182">
        <f t="shared" ref="BZ32:CA32" si="78">BZ15+BZ18+BZ22</f>
        <v>1325</v>
      </c>
      <c r="CA32" s="182">
        <f t="shared" si="78"/>
        <v>2318</v>
      </c>
      <c r="CB32" s="182">
        <f t="shared" ref="CB32:CC32" si="79">CB15+CB18+CB22</f>
        <v>2921</v>
      </c>
      <c r="CC32" s="182">
        <f t="shared" si="79"/>
        <v>2970</v>
      </c>
      <c r="CD32" s="182">
        <f t="shared" ref="CD32:CE32" si="80">CD15+CD18+CD22</f>
        <v>3563</v>
      </c>
      <c r="CE32" s="182">
        <f t="shared" si="80"/>
        <v>4456</v>
      </c>
      <c r="CF32" s="182">
        <f t="shared" ref="CF32:CG32" si="81">CF15+CF18+CF22</f>
        <v>4529</v>
      </c>
      <c r="CG32" s="182">
        <f t="shared" si="81"/>
        <v>5012</v>
      </c>
      <c r="CH32" s="182">
        <f t="shared" ref="CH32:CI32" si="82">CH15+CH18+CH22</f>
        <v>7813</v>
      </c>
      <c r="CI32" s="182">
        <f t="shared" si="82"/>
        <v>7612</v>
      </c>
      <c r="CJ32" s="182">
        <f t="shared" ref="CJ32:CO32" si="83">CJ15+CJ18+CJ22</f>
        <v>10373</v>
      </c>
      <c r="CK32" s="182">
        <f t="shared" si="83"/>
        <v>11076</v>
      </c>
      <c r="CL32" s="182">
        <f t="shared" si="83"/>
        <v>12257</v>
      </c>
      <c r="CM32" s="182">
        <f t="shared" si="83"/>
        <v>12541</v>
      </c>
      <c r="CN32" s="182">
        <f t="shared" si="83"/>
        <v>11034</v>
      </c>
      <c r="CO32" s="182">
        <f t="shared" si="83"/>
        <v>11609</v>
      </c>
      <c r="CP32" s="182">
        <f t="shared" ref="CP32" si="84">CP15+CP18+CP22</f>
        <v>10799</v>
      </c>
      <c r="CQ32" s="261">
        <f t="shared" si="52"/>
        <v>7236</v>
      </c>
      <c r="CR32" s="169">
        <f t="shared" si="53"/>
        <v>2.030872859949481</v>
      </c>
      <c r="CS32" s="3">
        <f t="shared" si="54"/>
        <v>-810</v>
      </c>
      <c r="CT32" s="169">
        <f t="shared" si="55"/>
        <v>-6.9773451632354211E-2</v>
      </c>
      <c r="CU32" s="214"/>
      <c r="CV32" s="214"/>
    </row>
    <row r="33" spans="1:100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85">SUM(P15:P31)-P32</f>
        <v>30875</v>
      </c>
      <c r="Q33" s="3">
        <f t="shared" ref="Q33" si="86">SUM(Q15:Q31)-Q32</f>
        <v>39724</v>
      </c>
      <c r="R33" s="3">
        <f t="shared" ref="R33" si="87">SUM(R15:R31)-R32</f>
        <v>40375</v>
      </c>
      <c r="S33" s="3">
        <f t="shared" ref="S33" si="88">SUM(S15:S31)-S32</f>
        <v>43049</v>
      </c>
      <c r="T33" s="3">
        <f t="shared" ref="T33:Y33" si="89">SUM(T15:T31)-T32</f>
        <v>42513</v>
      </c>
      <c r="U33" s="3">
        <f t="shared" si="89"/>
        <v>43144</v>
      </c>
      <c r="V33" s="3">
        <f t="shared" si="89"/>
        <v>41624</v>
      </c>
      <c r="W33" s="3">
        <f t="shared" si="89"/>
        <v>42758</v>
      </c>
      <c r="X33" s="3">
        <f t="shared" si="89"/>
        <v>42165</v>
      </c>
      <c r="Y33" s="3">
        <f t="shared" si="89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90">AD16+AD17+AD19+AD20+AD21+AD23+AD24+AD25+AD26+AD27+AD28+AD29+AD30+AD31</f>
        <v>49256</v>
      </c>
      <c r="AE33" s="3">
        <f t="shared" si="90"/>
        <v>50933</v>
      </c>
      <c r="AF33" s="3">
        <f t="shared" si="90"/>
        <v>49297</v>
      </c>
      <c r="AG33" s="3">
        <f t="shared" si="90"/>
        <v>49222</v>
      </c>
      <c r="AH33" s="3">
        <f t="shared" si="90"/>
        <v>50003</v>
      </c>
      <c r="AI33" s="3">
        <f t="shared" ref="AI33:AK33" si="91">AI16+AI17+AI19+AI20+AI21+AI23+AI24+AI25+AI26+AI27+AI28+AI29+AI30+AI31</f>
        <v>52542</v>
      </c>
      <c r="AJ33" s="3">
        <f t="shared" si="91"/>
        <v>54300</v>
      </c>
      <c r="AK33" s="3">
        <f t="shared" si="91"/>
        <v>53836</v>
      </c>
      <c r="AL33" s="3">
        <f t="shared" si="90"/>
        <v>52945</v>
      </c>
      <c r="AM33" s="3">
        <f t="shared" ref="AM33:AQ33" si="92">AM16+AM17+AM19+AM20+AM21+AM23+AM24+AM25+AM26+AM27+AM28+AM29+AM30+AM31</f>
        <v>53823</v>
      </c>
      <c r="AN33" s="3">
        <f t="shared" ref="AN33:AP33" si="93">AN16+AN17+AN19+AN20+AN21+AN23+AN24+AN25+AN26+AN27+AN28+AN29+AN30+AN31</f>
        <v>53622</v>
      </c>
      <c r="AO33" s="3">
        <f t="shared" si="93"/>
        <v>52519</v>
      </c>
      <c r="AP33" s="3">
        <f t="shared" si="93"/>
        <v>51009</v>
      </c>
      <c r="AQ33" s="3">
        <f t="shared" si="92"/>
        <v>51887</v>
      </c>
      <c r="AR33" s="3">
        <f t="shared" ref="AR33:AS33" si="94">AR16+AR17+AR19+AR20+AR21+AR23+AR24+AR25+AR26+AR27+AR28+AR29+AR30+AR31</f>
        <v>51618</v>
      </c>
      <c r="AS33" s="3">
        <f t="shared" si="94"/>
        <v>52596</v>
      </c>
      <c r="AT33" s="186">
        <v>52523</v>
      </c>
      <c r="AU33" s="186">
        <f t="shared" ref="AU33:BA33" si="95">AU16+AU17+AU19+AU20+AU21+AU23+AU24+AU25+AU26+AU27+AU28+AU29+AU30+AU31</f>
        <v>52097</v>
      </c>
      <c r="AV33" s="186">
        <f t="shared" si="95"/>
        <v>51740</v>
      </c>
      <c r="AW33" s="186">
        <f t="shared" si="95"/>
        <v>52054</v>
      </c>
      <c r="AX33" s="186">
        <f t="shared" si="95"/>
        <v>50396</v>
      </c>
      <c r="AY33" s="186">
        <f t="shared" si="95"/>
        <v>48095</v>
      </c>
      <c r="AZ33" s="186">
        <f t="shared" ref="AZ33" si="96">AZ16+AZ17+AZ19+AZ20+AZ21+AZ23+AZ24+AZ25+AZ26+AZ27+AZ28+AZ29+AZ30+AZ31</f>
        <v>45246</v>
      </c>
      <c r="BA33" s="186">
        <f t="shared" si="95"/>
        <v>41595</v>
      </c>
      <c r="BB33" s="186">
        <f t="shared" ref="BB33:BC33" si="97">BB16+BB17+BB19+BB20+BB21+BB23+BB24+BB25+BB26+BB27+BB28+BB29+BB30+BB31</f>
        <v>38367</v>
      </c>
      <c r="BC33" s="186">
        <f t="shared" si="97"/>
        <v>35223</v>
      </c>
      <c r="BD33" s="186">
        <f t="shared" ref="BD33:BE33" si="98">BD16+BD17+BD19+BD20+BD21+BD23+BD24+BD25+BD26+BD27+BD28+BD29+BD30+BD31</f>
        <v>34102</v>
      </c>
      <c r="BE33" s="186">
        <f t="shared" si="98"/>
        <v>32846</v>
      </c>
      <c r="BF33" s="186">
        <f t="shared" ref="BF33:BG33" si="99">BF16+BF17+BF19+BF20+BF21+BF23+BF24+BF25+BF26+BF27+BF28+BF29+BF30+BF31</f>
        <v>30878</v>
      </c>
      <c r="BG33" s="186">
        <f t="shared" si="99"/>
        <v>26490</v>
      </c>
      <c r="BH33" s="186">
        <f t="shared" ref="BH33:BI33" si="100">BH16+BH17+BH19+BH20+BH21+BH23+BH24+BH25+BH26+BH27+BH28+BH29+BH30+BH31</f>
        <v>25738</v>
      </c>
      <c r="BI33" s="186">
        <f t="shared" si="100"/>
        <v>25665</v>
      </c>
      <c r="BJ33" s="186">
        <f t="shared" ref="BJ33:BO33" si="101">BJ16+BJ17+BJ19+BJ20+BJ21+BJ23+BJ24+BJ25+BJ26+BJ27+BJ28+BJ29+BJ30+BJ31</f>
        <v>24503</v>
      </c>
      <c r="BK33" s="186">
        <f t="shared" si="101"/>
        <v>23096</v>
      </c>
      <c r="BL33" s="186">
        <f t="shared" si="101"/>
        <v>20437</v>
      </c>
      <c r="BM33" s="186">
        <f t="shared" si="101"/>
        <v>16874</v>
      </c>
      <c r="BN33" s="186">
        <f t="shared" si="101"/>
        <v>15269</v>
      </c>
      <c r="BO33" s="186">
        <f t="shared" si="101"/>
        <v>14189</v>
      </c>
      <c r="BP33" s="186">
        <f t="shared" ref="BP33:BQ33" si="102">BP16+BP17+BP19+BP20+BP21+BP23+BP24+BP25+BP26+BP27+BP28+BP29+BP30+BP31</f>
        <v>13750</v>
      </c>
      <c r="BQ33" s="186">
        <f t="shared" si="102"/>
        <v>14209</v>
      </c>
      <c r="BR33" s="186">
        <f t="shared" ref="BR33:BS33" si="103">BR16+BR17+BR19+BR20+BR21+BR23+BR24+BR25+BR26+BR27+BR28+BR29+BR30+BR31</f>
        <v>14357</v>
      </c>
      <c r="BS33" s="186">
        <f t="shared" si="103"/>
        <v>14623</v>
      </c>
      <c r="BT33" s="186">
        <f t="shared" ref="BT33:BU33" si="104">BT16+BT17+BT19+BT20+BT21+BT23+BT24+BT25+BT26+BT27+BT28+BT29+BT30+BT31</f>
        <v>13817</v>
      </c>
      <c r="BU33" s="186">
        <f t="shared" si="104"/>
        <v>13681</v>
      </c>
      <c r="BV33" s="186">
        <f t="shared" ref="BV33:BW33" si="105">BV16+BV17+BV19+BV20+BV21+BV23+BV24+BV25+BV26+BV27+BV28+BV29+BV30+BV31</f>
        <v>12429</v>
      </c>
      <c r="BW33" s="186">
        <f t="shared" si="105"/>
        <v>12785</v>
      </c>
      <c r="BX33" s="186">
        <f t="shared" ref="BX33:BY33" si="106">BX16+BX17+BX19+BX20+BX21+BX23+BX24+BX25+BX26+BX27+BX28+BX29+BX30+BX31</f>
        <v>12622</v>
      </c>
      <c r="BY33" s="186">
        <f t="shared" si="106"/>
        <v>16201</v>
      </c>
      <c r="BZ33" s="186">
        <f t="shared" ref="BZ33:CA33" si="107">BZ16+BZ17+BZ19+BZ20+BZ21+BZ23+BZ24+BZ25+BZ26+BZ27+BZ28+BZ29+BZ30+BZ31</f>
        <v>20402</v>
      </c>
      <c r="CA33" s="186">
        <f t="shared" si="107"/>
        <v>22936</v>
      </c>
      <c r="CB33" s="186">
        <f t="shared" ref="CB33:CC33" si="108">CB16+CB17+CB19+CB20+CB21+CB23+CB24+CB25+CB26+CB27+CB28+CB29+CB30+CB31</f>
        <v>25053</v>
      </c>
      <c r="CC33" s="186">
        <f t="shared" si="108"/>
        <v>24210</v>
      </c>
      <c r="CD33" s="186">
        <f t="shared" ref="CD33:CE33" si="109">CD16+CD17+CD19+CD20+CD21+CD23+CD24+CD25+CD26+CD27+CD28+CD29+CD30+CD31</f>
        <v>23812</v>
      </c>
      <c r="CE33" s="186">
        <f t="shared" si="109"/>
        <v>23454</v>
      </c>
      <c r="CF33" s="186">
        <f t="shared" ref="CF33:CG33" si="110">CF16+CF17+CF19+CF20+CF21+CF23+CF24+CF25+CF26+CF27+CF28+CF29+CF30+CF31</f>
        <v>26755</v>
      </c>
      <c r="CG33" s="186">
        <f t="shared" si="110"/>
        <v>27710</v>
      </c>
      <c r="CH33" s="186">
        <f t="shared" ref="CH33:CI33" si="111">CH16+CH17+CH19+CH20+CH21+CH23+CH24+CH25+CH26+CH27+CH28+CH29+CH30+CH31</f>
        <v>33791</v>
      </c>
      <c r="CI33" s="186">
        <f t="shared" si="111"/>
        <v>39605</v>
      </c>
      <c r="CJ33" s="186">
        <f t="shared" ref="CJ33:CO33" si="112">CJ16+CJ17+CJ19+CJ20+CJ21+CJ23+CJ24+CJ25+CJ26+CJ27+CJ28+CJ29+CJ30+CJ31</f>
        <v>47654</v>
      </c>
      <c r="CK33" s="186">
        <f t="shared" si="112"/>
        <v>57072</v>
      </c>
      <c r="CL33" s="186">
        <f t="shared" si="112"/>
        <v>63102</v>
      </c>
      <c r="CM33" s="186">
        <f t="shared" si="112"/>
        <v>62897</v>
      </c>
      <c r="CN33" s="186">
        <f t="shared" si="112"/>
        <v>61070</v>
      </c>
      <c r="CO33" s="186">
        <f t="shared" si="112"/>
        <v>59756</v>
      </c>
      <c r="CP33" s="186">
        <f t="shared" ref="CP33" si="113">CP16+CP17+CP19+CP20+CP21+CP23+CP24+CP25+CP26+CP27+CP28+CP29+CP30+CP31</f>
        <v>58066</v>
      </c>
      <c r="CQ33" s="261">
        <f t="shared" si="52"/>
        <v>34254</v>
      </c>
      <c r="CR33" s="169">
        <f t="shared" si="53"/>
        <v>1.438518394087015</v>
      </c>
      <c r="CS33" s="3">
        <f t="shared" si="54"/>
        <v>-1690</v>
      </c>
      <c r="CT33" s="169">
        <f t="shared" si="55"/>
        <v>-2.828167882723074E-2</v>
      </c>
      <c r="CU33" s="214"/>
      <c r="CV33" s="214"/>
    </row>
    <row r="34" spans="1:100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512</v>
      </c>
      <c r="CL34"/>
      <c r="CM34"/>
      <c r="CN34"/>
      <c r="CO34"/>
      <c r="CP34"/>
      <c r="CQ34"/>
      <c r="CR34"/>
      <c r="CS34"/>
      <c r="CT34"/>
    </row>
    <row r="35" spans="1:100" s="55" customFormat="1" ht="22.5" customHeight="1">
      <c r="A35" s="56" t="s">
        <v>334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</row>
    <row r="36" spans="1:100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</row>
    <row r="37" spans="1:100" ht="22.5" customHeight="1">
      <c r="A37" s="297" t="s">
        <v>0</v>
      </c>
      <c r="B37" s="297">
        <v>1.1200000000000001</v>
      </c>
      <c r="C37" s="297">
        <v>2.12</v>
      </c>
      <c r="D37" s="297">
        <v>3.12</v>
      </c>
      <c r="E37" s="297">
        <v>4.12</v>
      </c>
      <c r="F37" s="297">
        <v>5.12</v>
      </c>
      <c r="G37" s="297">
        <v>6.12</v>
      </c>
      <c r="H37" s="297">
        <v>7.12</v>
      </c>
      <c r="I37" s="297">
        <v>8.1199999999999992</v>
      </c>
      <c r="J37" s="297">
        <v>9.1199999999999992</v>
      </c>
      <c r="K37" s="297">
        <v>10.119999999999999</v>
      </c>
      <c r="L37" s="297">
        <v>11.12</v>
      </c>
      <c r="M37" s="297">
        <v>12.12</v>
      </c>
      <c r="N37" s="297">
        <v>13.12</v>
      </c>
      <c r="O37" s="297">
        <v>14.12</v>
      </c>
      <c r="P37" s="297">
        <v>15.12</v>
      </c>
      <c r="Q37" s="300">
        <v>16.12</v>
      </c>
      <c r="R37" s="298">
        <v>17.100000000000001</v>
      </c>
      <c r="S37" s="298">
        <v>17.2</v>
      </c>
      <c r="T37" s="298">
        <v>17.3</v>
      </c>
      <c r="U37" s="298">
        <v>17.399999999999999</v>
      </c>
      <c r="V37" s="298">
        <v>17.5</v>
      </c>
      <c r="W37" s="298">
        <v>17.600000000000001</v>
      </c>
      <c r="X37" s="298">
        <v>17.7</v>
      </c>
      <c r="Y37" s="298">
        <v>17.8</v>
      </c>
      <c r="Z37" s="298">
        <v>17.899999999999999</v>
      </c>
      <c r="AA37" s="298" t="s">
        <v>344</v>
      </c>
      <c r="AB37" s="298" t="s">
        <v>347</v>
      </c>
      <c r="AC37" s="302" t="s">
        <v>350</v>
      </c>
      <c r="AD37" s="305" t="s">
        <v>356</v>
      </c>
      <c r="AE37" s="302" t="s">
        <v>355</v>
      </c>
      <c r="AF37" s="302" t="s">
        <v>358</v>
      </c>
      <c r="AG37" s="302" t="s">
        <v>361</v>
      </c>
      <c r="AH37" s="302" t="s">
        <v>363</v>
      </c>
      <c r="AI37" s="302" t="s">
        <v>365</v>
      </c>
      <c r="AJ37" s="302" t="s">
        <v>368</v>
      </c>
      <c r="AK37" s="302" t="s">
        <v>370</v>
      </c>
      <c r="AL37" s="302" t="s">
        <v>372</v>
      </c>
      <c r="AM37" s="302" t="s">
        <v>374</v>
      </c>
      <c r="AN37" s="302" t="s">
        <v>376</v>
      </c>
      <c r="AO37" s="302" t="s">
        <v>379</v>
      </c>
      <c r="AP37" s="302" t="s">
        <v>381</v>
      </c>
      <c r="AQ37" s="302" t="s">
        <v>385</v>
      </c>
      <c r="AR37" s="309">
        <v>19.3</v>
      </c>
      <c r="AS37" s="309">
        <v>19.399999999999999</v>
      </c>
      <c r="AT37" s="308">
        <v>19.5</v>
      </c>
      <c r="AU37" s="304">
        <v>19.600000000000001</v>
      </c>
      <c r="AV37" s="304">
        <v>19.7</v>
      </c>
      <c r="AW37" s="304">
        <v>19.8</v>
      </c>
      <c r="AX37" s="304">
        <v>19.899999999999999</v>
      </c>
      <c r="AY37" s="295" t="s">
        <v>396</v>
      </c>
      <c r="AZ37" s="295" t="s">
        <v>397</v>
      </c>
      <c r="BA37" s="295" t="s">
        <v>401</v>
      </c>
      <c r="BB37" s="295" t="s">
        <v>403</v>
      </c>
      <c r="BC37" s="295" t="s">
        <v>406</v>
      </c>
      <c r="BD37" s="295" t="s">
        <v>407</v>
      </c>
      <c r="BE37" s="295" t="s">
        <v>409</v>
      </c>
      <c r="BF37" s="295" t="s">
        <v>411</v>
      </c>
      <c r="BG37" s="295" t="s">
        <v>414</v>
      </c>
      <c r="BH37" s="295" t="s">
        <v>417</v>
      </c>
      <c r="BI37" s="295" t="s">
        <v>419</v>
      </c>
      <c r="BJ37" s="295" t="s">
        <v>422</v>
      </c>
      <c r="BK37" s="295" t="s">
        <v>427</v>
      </c>
      <c r="BL37" s="295" t="s">
        <v>426</v>
      </c>
      <c r="BM37" s="295" t="s">
        <v>429</v>
      </c>
      <c r="BN37" s="295" t="s">
        <v>431</v>
      </c>
      <c r="BO37" s="295" t="s">
        <v>434</v>
      </c>
      <c r="BP37" s="295" t="s">
        <v>448</v>
      </c>
      <c r="BQ37" s="295" t="s">
        <v>452</v>
      </c>
      <c r="BR37" s="295" t="s">
        <v>453</v>
      </c>
      <c r="BS37" s="295" t="s">
        <v>455</v>
      </c>
      <c r="BT37" s="295" t="s">
        <v>460</v>
      </c>
      <c r="BU37" s="295" t="s">
        <v>462</v>
      </c>
      <c r="BV37" s="295" t="s">
        <v>465</v>
      </c>
      <c r="BW37" s="295" t="s">
        <v>466</v>
      </c>
      <c r="BX37" s="295" t="s">
        <v>470</v>
      </c>
      <c r="BY37" s="295" t="s">
        <v>478</v>
      </c>
      <c r="BZ37" s="295" t="s">
        <v>480</v>
      </c>
      <c r="CA37" s="295" t="s">
        <v>483</v>
      </c>
      <c r="CB37" s="295" t="s">
        <v>485</v>
      </c>
      <c r="CC37" s="295" t="s">
        <v>487</v>
      </c>
      <c r="CD37" s="295" t="s">
        <v>488</v>
      </c>
      <c r="CE37" s="295" t="s">
        <v>491</v>
      </c>
      <c r="CF37" s="295" t="s">
        <v>493</v>
      </c>
      <c r="CG37" s="295" t="s">
        <v>495</v>
      </c>
      <c r="CH37" s="295" t="s">
        <v>497</v>
      </c>
      <c r="CI37" s="295" t="s">
        <v>499</v>
      </c>
      <c r="CJ37" s="295" t="s">
        <v>501</v>
      </c>
      <c r="CK37" s="295" t="s">
        <v>503</v>
      </c>
      <c r="CL37" s="295" t="s">
        <v>505</v>
      </c>
      <c r="CM37" s="295" t="s">
        <v>508</v>
      </c>
      <c r="CN37" s="295" t="s">
        <v>514</v>
      </c>
      <c r="CO37" s="295" t="s">
        <v>516</v>
      </c>
      <c r="CP37" s="295" t="s">
        <v>519</v>
      </c>
      <c r="CQ37" s="310" t="s">
        <v>1</v>
      </c>
      <c r="CR37" s="310"/>
      <c r="CS37" s="310" t="s">
        <v>2</v>
      </c>
      <c r="CT37" s="310"/>
    </row>
    <row r="38" spans="1:100" ht="22.5" customHeight="1">
      <c r="A38" s="297"/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301"/>
      <c r="R38" s="299"/>
      <c r="S38" s="299"/>
      <c r="T38" s="299"/>
      <c r="U38" s="299"/>
      <c r="V38" s="299"/>
      <c r="W38" s="299"/>
      <c r="X38" s="299"/>
      <c r="Y38" s="299"/>
      <c r="Z38" s="299"/>
      <c r="AA38" s="299"/>
      <c r="AB38" s="299"/>
      <c r="AC38" s="299"/>
      <c r="AD38" s="299"/>
      <c r="AE38" s="299"/>
      <c r="AF38" s="299"/>
      <c r="AG38" s="299"/>
      <c r="AH38" s="299"/>
      <c r="AI38" s="299"/>
      <c r="AJ38" s="299"/>
      <c r="AK38" s="299"/>
      <c r="AL38" s="299"/>
      <c r="AM38" s="299"/>
      <c r="AN38" s="299"/>
      <c r="AO38" s="299"/>
      <c r="AP38" s="299"/>
      <c r="AQ38" s="299"/>
      <c r="AR38" s="303"/>
      <c r="AS38" s="303"/>
      <c r="AT38" s="303"/>
      <c r="AU38" s="299"/>
      <c r="AV38" s="299"/>
      <c r="AW38" s="299"/>
      <c r="AX38" s="299"/>
      <c r="AY38" s="307"/>
      <c r="AZ38" s="307"/>
      <c r="BA38" s="307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296"/>
      <c r="BM38" s="296"/>
      <c r="BN38" s="296"/>
      <c r="BO38" s="296"/>
      <c r="BP38" s="296"/>
      <c r="BQ38" s="296"/>
      <c r="BR38" s="296"/>
      <c r="BS38" s="296"/>
      <c r="BT38" s="296"/>
      <c r="BU38" s="296"/>
      <c r="BV38" s="296"/>
      <c r="BW38" s="296"/>
      <c r="BX38" s="296"/>
      <c r="BY38" s="296"/>
      <c r="BZ38" s="296"/>
      <c r="CA38" s="296"/>
      <c r="CB38" s="296"/>
      <c r="CC38" s="296"/>
      <c r="CD38" s="296"/>
      <c r="CE38" s="296"/>
      <c r="CF38" s="296"/>
      <c r="CG38" s="296"/>
      <c r="CH38" s="296"/>
      <c r="CI38" s="296"/>
      <c r="CJ38" s="296"/>
      <c r="CK38" s="296"/>
      <c r="CL38" s="296"/>
      <c r="CM38" s="296"/>
      <c r="CN38" s="296"/>
      <c r="CO38" s="296"/>
      <c r="CP38" s="296"/>
      <c r="CQ38" s="242" t="s">
        <v>3</v>
      </c>
      <c r="CR38" s="242" t="s">
        <v>4</v>
      </c>
      <c r="CS38" s="242" t="s">
        <v>3</v>
      </c>
      <c r="CT38" s="242" t="s">
        <v>4</v>
      </c>
    </row>
    <row r="39" spans="1:100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14">SUM(P40:P43)</f>
        <v>61512</v>
      </c>
      <c r="Q39" s="3">
        <f t="shared" ref="Q39:S39" si="115">SUM(Q40:Q43)</f>
        <v>56413</v>
      </c>
      <c r="R39" s="3">
        <f t="shared" si="115"/>
        <v>59313</v>
      </c>
      <c r="S39" s="3">
        <f t="shared" si="115"/>
        <v>61063</v>
      </c>
      <c r="T39" s="3">
        <f t="shared" ref="T39" si="116">SUM(T40:T43)</f>
        <v>61679</v>
      </c>
      <c r="U39" s="3">
        <f t="shared" ref="U39:V39" si="117">SUM(U40:U43)</f>
        <v>60313</v>
      </c>
      <c r="V39" s="3">
        <f t="shared" si="117"/>
        <v>56859</v>
      </c>
      <c r="W39" s="3">
        <f t="shared" ref="W39:Y39" si="118">SUM(W40:W43)</f>
        <v>57108</v>
      </c>
      <c r="X39" s="3">
        <f t="shared" si="118"/>
        <v>54282</v>
      </c>
      <c r="Y39" s="3">
        <f t="shared" si="118"/>
        <v>53130</v>
      </c>
      <c r="Z39" s="3">
        <v>54420</v>
      </c>
      <c r="AA39" s="121">
        <v>55707</v>
      </c>
      <c r="AB39" s="121">
        <v>56647</v>
      </c>
      <c r="AC39" s="121">
        <f t="shared" ref="AC39:AL39" si="119">SUM(AC40:AC43)</f>
        <v>57330</v>
      </c>
      <c r="AD39" s="121">
        <f t="shared" si="119"/>
        <v>59104</v>
      </c>
      <c r="AE39" s="121">
        <f t="shared" si="119"/>
        <v>60903</v>
      </c>
      <c r="AF39" s="121">
        <f t="shared" si="119"/>
        <v>58004</v>
      </c>
      <c r="AG39" s="121">
        <f t="shared" si="119"/>
        <v>59583</v>
      </c>
      <c r="AH39" s="121">
        <f t="shared" ref="AH39:AK39" si="120">SUM(AH40:AH43)</f>
        <v>59836</v>
      </c>
      <c r="AI39" s="121">
        <f t="shared" si="120"/>
        <v>62050</v>
      </c>
      <c r="AJ39" s="121">
        <f t="shared" si="120"/>
        <v>63132</v>
      </c>
      <c r="AK39" s="121">
        <f t="shared" si="120"/>
        <v>62370</v>
      </c>
      <c r="AL39" s="121">
        <f t="shared" si="119"/>
        <v>60596</v>
      </c>
      <c r="AM39" s="121">
        <f t="shared" ref="AM39:AS39" si="121">SUM(AM40:AM43)</f>
        <v>60502</v>
      </c>
      <c r="AN39" s="121">
        <f t="shared" ref="AN39:AP39" si="122">SUM(AN40:AN43)</f>
        <v>60122</v>
      </c>
      <c r="AO39" s="121">
        <f t="shared" si="122"/>
        <v>58838</v>
      </c>
      <c r="AP39" s="121">
        <f t="shared" si="122"/>
        <v>59162</v>
      </c>
      <c r="AQ39" s="121">
        <f t="shared" si="121"/>
        <v>59614</v>
      </c>
      <c r="AR39" s="121">
        <f t="shared" ref="AR39" si="123">SUM(AR40:AR43)</f>
        <v>62147</v>
      </c>
      <c r="AS39" s="121">
        <f t="shared" si="121"/>
        <v>62041</v>
      </c>
      <c r="AT39" s="175">
        <v>62741</v>
      </c>
      <c r="AU39" s="182">
        <f t="shared" ref="AU39:BB39" si="124">SUM(AU40:AU43)</f>
        <v>63705</v>
      </c>
      <c r="AV39" s="182">
        <f t="shared" si="124"/>
        <v>62529</v>
      </c>
      <c r="AW39" s="182">
        <f t="shared" si="124"/>
        <v>62385</v>
      </c>
      <c r="AX39" s="182">
        <f t="shared" si="124"/>
        <v>60062</v>
      </c>
      <c r="AY39" s="182">
        <f t="shared" si="124"/>
        <v>56098</v>
      </c>
      <c r="AZ39" s="182">
        <f t="shared" ref="AZ39" si="125">SUM(AZ40:AZ43)</f>
        <v>53561</v>
      </c>
      <c r="BA39" s="182">
        <f t="shared" si="124"/>
        <v>47797</v>
      </c>
      <c r="BB39" s="182">
        <f t="shared" si="124"/>
        <v>43268</v>
      </c>
      <c r="BC39" s="182">
        <f t="shared" ref="BC39:BE39" si="126">SUM(BC40:BC43)</f>
        <v>39456</v>
      </c>
      <c r="BD39" s="182">
        <f t="shared" ref="BD39" si="127">SUM(BD40:BD43)</f>
        <v>38304</v>
      </c>
      <c r="BE39" s="182">
        <f t="shared" si="126"/>
        <v>36629</v>
      </c>
      <c r="BF39" s="182">
        <f t="shared" ref="BF39:BG39" si="128">SUM(BF40:BF43)</f>
        <v>33894</v>
      </c>
      <c r="BG39" s="182">
        <f t="shared" si="128"/>
        <v>29262</v>
      </c>
      <c r="BH39" s="182">
        <f t="shared" ref="BH39:BI39" si="129">SUM(BH40:BH43)</f>
        <v>28883</v>
      </c>
      <c r="BI39" s="182">
        <f t="shared" si="129"/>
        <v>28831</v>
      </c>
      <c r="BJ39" s="182">
        <f t="shared" ref="BJ39:BP39" si="130">SUM(BJ40:BJ43)</f>
        <v>28309</v>
      </c>
      <c r="BK39" s="182">
        <f t="shared" si="130"/>
        <v>26703</v>
      </c>
      <c r="BL39" s="182">
        <f t="shared" si="130"/>
        <v>23620</v>
      </c>
      <c r="BM39" s="182">
        <f t="shared" si="130"/>
        <v>19005</v>
      </c>
      <c r="BN39" s="182">
        <f t="shared" si="130"/>
        <v>17130</v>
      </c>
      <c r="BO39" s="182">
        <f t="shared" si="130"/>
        <v>15786</v>
      </c>
      <c r="BP39" s="182">
        <f t="shared" si="130"/>
        <v>15270</v>
      </c>
      <c r="BQ39" s="182">
        <f t="shared" ref="BQ39:BR39" si="131">SUM(BQ40:BQ43)</f>
        <v>15798</v>
      </c>
      <c r="BR39" s="182">
        <f t="shared" si="131"/>
        <v>15660</v>
      </c>
      <c r="BS39" s="182">
        <f t="shared" ref="BS39:BT39" si="132">SUM(BS40:BS43)</f>
        <v>16289</v>
      </c>
      <c r="BT39" s="182">
        <f t="shared" si="132"/>
        <v>15198</v>
      </c>
      <c r="BU39" s="182">
        <f t="shared" ref="BU39:BV39" si="133">SUM(BU40:BU43)</f>
        <v>14864</v>
      </c>
      <c r="BV39" s="182">
        <f t="shared" si="133"/>
        <v>13842</v>
      </c>
      <c r="BW39" s="182">
        <f t="shared" ref="BW39:BX39" si="134">SUM(BW40:BW43)</f>
        <v>14075</v>
      </c>
      <c r="BX39" s="243">
        <f t="shared" si="134"/>
        <v>14094</v>
      </c>
      <c r="BY39" s="243">
        <f t="shared" ref="BY39:BZ39" si="135">SUM(BY40:BY43)</f>
        <v>17710</v>
      </c>
      <c r="BZ39" s="243">
        <f t="shared" si="135"/>
        <v>21727</v>
      </c>
      <c r="CA39" s="243">
        <f t="shared" ref="CA39:CB39" si="136">SUM(CA40:CA43)</f>
        <v>25254</v>
      </c>
      <c r="CB39" s="243">
        <f t="shared" si="136"/>
        <v>27974</v>
      </c>
      <c r="CC39" s="243">
        <f t="shared" ref="CC39:CE39" si="137">SUM(CC40:CC43)</f>
        <v>27180</v>
      </c>
      <c r="CD39" s="243">
        <f t="shared" si="137"/>
        <v>27375</v>
      </c>
      <c r="CE39" s="243">
        <f t="shared" si="137"/>
        <v>27910</v>
      </c>
      <c r="CF39" s="243">
        <f t="shared" ref="CF39:CG39" si="138">SUM(CF40:CF43)</f>
        <v>31284</v>
      </c>
      <c r="CG39" s="243">
        <f t="shared" si="138"/>
        <v>32722</v>
      </c>
      <c r="CH39" s="243">
        <f t="shared" ref="CH39:CI39" si="139">SUM(CH40:CH43)</f>
        <v>41604</v>
      </c>
      <c r="CI39" s="243">
        <f t="shared" si="139"/>
        <v>47217</v>
      </c>
      <c r="CJ39" s="243">
        <f t="shared" ref="CJ39:CO39" si="140">SUM(CJ40:CJ43)</f>
        <v>58027</v>
      </c>
      <c r="CK39" s="243">
        <f t="shared" si="140"/>
        <v>68148</v>
      </c>
      <c r="CL39" s="243">
        <f t="shared" si="140"/>
        <v>75359</v>
      </c>
      <c r="CM39" s="243">
        <f t="shared" si="140"/>
        <v>75438</v>
      </c>
      <c r="CN39" s="243">
        <f t="shared" si="140"/>
        <v>72104</v>
      </c>
      <c r="CO39" s="243">
        <f t="shared" si="140"/>
        <v>71365</v>
      </c>
      <c r="CP39" s="243">
        <f t="shared" ref="CP39" si="141">SUM(CP40:CP43)</f>
        <v>68865</v>
      </c>
      <c r="CQ39" s="238">
        <f>CP39-CD39</f>
        <v>41490</v>
      </c>
      <c r="CR39" s="169">
        <f>IFERROR(CQ39/CD39,"0.0"%)</f>
        <v>1.5156164383561643</v>
      </c>
      <c r="CS39" s="3">
        <f>CP39-CO39</f>
        <v>-2500</v>
      </c>
      <c r="CT39" s="169">
        <f>IFERROR(CS39/CO39,"0.0"%)</f>
        <v>-3.5031177748195898E-2</v>
      </c>
      <c r="CU39" s="214"/>
      <c r="CV39" s="214"/>
    </row>
    <row r="40" spans="1:100" ht="22.5" customHeight="1">
      <c r="A40" s="240" t="s">
        <v>507</v>
      </c>
      <c r="B40" s="312">
        <v>7481</v>
      </c>
      <c r="C40" s="312">
        <v>6807</v>
      </c>
      <c r="D40" s="312">
        <v>8162</v>
      </c>
      <c r="E40" s="312">
        <v>9417</v>
      </c>
      <c r="F40" s="312">
        <v>7049</v>
      </c>
      <c r="G40" s="312">
        <v>6003</v>
      </c>
      <c r="H40" s="312">
        <v>5764</v>
      </c>
      <c r="I40" s="312">
        <v>7294</v>
      </c>
      <c r="J40" s="312">
        <v>5851</v>
      </c>
      <c r="K40" s="312">
        <v>4703</v>
      </c>
      <c r="L40" s="312">
        <v>4998</v>
      </c>
      <c r="M40" s="312">
        <v>5509</v>
      </c>
      <c r="N40" s="312">
        <v>6104</v>
      </c>
      <c r="O40" s="312">
        <v>5932</v>
      </c>
      <c r="P40" s="312">
        <v>9336</v>
      </c>
      <c r="Q40" s="312">
        <v>9128</v>
      </c>
      <c r="R40" s="312">
        <v>8991</v>
      </c>
      <c r="S40" s="312">
        <v>8768</v>
      </c>
      <c r="T40" s="312">
        <v>8849</v>
      </c>
      <c r="U40" s="312">
        <v>8434</v>
      </c>
      <c r="V40" s="312">
        <v>8080</v>
      </c>
      <c r="W40" s="312">
        <v>8283</v>
      </c>
      <c r="X40" s="312">
        <v>8063</v>
      </c>
      <c r="Y40" s="312">
        <v>9059</v>
      </c>
      <c r="Z40" s="312">
        <v>8677</v>
      </c>
      <c r="AA40" s="312">
        <v>8849</v>
      </c>
      <c r="AB40" s="312">
        <v>9067</v>
      </c>
      <c r="AC40" s="312">
        <v>9919</v>
      </c>
      <c r="AD40" s="312">
        <v>9574</v>
      </c>
      <c r="AE40" s="312">
        <v>9764</v>
      </c>
      <c r="AF40" s="312">
        <v>8912</v>
      </c>
      <c r="AG40" s="312">
        <v>8999</v>
      </c>
      <c r="AH40" s="312">
        <v>8946</v>
      </c>
      <c r="AI40" s="312">
        <v>9105</v>
      </c>
      <c r="AJ40" s="312">
        <v>9301</v>
      </c>
      <c r="AK40" s="312">
        <v>9428</v>
      </c>
      <c r="AL40" s="312">
        <v>9164</v>
      </c>
      <c r="AM40" s="312">
        <v>9736</v>
      </c>
      <c r="AN40" s="312">
        <v>9600</v>
      </c>
      <c r="AO40" s="312">
        <v>9308</v>
      </c>
      <c r="AP40" s="312">
        <v>9562</v>
      </c>
      <c r="AQ40" s="312">
        <v>9736</v>
      </c>
      <c r="AR40" s="312">
        <v>10154</v>
      </c>
      <c r="AS40" s="312">
        <v>10737</v>
      </c>
      <c r="AT40" s="312">
        <v>10289</v>
      </c>
      <c r="AU40" s="312">
        <v>10300</v>
      </c>
      <c r="AV40" s="312">
        <v>10222</v>
      </c>
      <c r="AW40" s="312">
        <v>10166</v>
      </c>
      <c r="AX40" s="312">
        <v>10203</v>
      </c>
      <c r="AY40" s="312">
        <v>9347</v>
      </c>
      <c r="AZ40" s="312">
        <v>9324</v>
      </c>
      <c r="BA40" s="312">
        <v>9044</v>
      </c>
      <c r="BB40" s="312">
        <v>8700</v>
      </c>
      <c r="BC40" s="312">
        <v>8735</v>
      </c>
      <c r="BD40" s="312">
        <v>8579</v>
      </c>
      <c r="BE40" s="312">
        <v>8218</v>
      </c>
      <c r="BF40" s="312">
        <v>7808</v>
      </c>
      <c r="BG40" s="312">
        <v>6447</v>
      </c>
      <c r="BH40" s="312">
        <v>6646</v>
      </c>
      <c r="BI40" s="312">
        <v>6132</v>
      </c>
      <c r="BJ40" s="312">
        <v>6110</v>
      </c>
      <c r="BK40" s="312">
        <v>6025</v>
      </c>
      <c r="BL40" s="312">
        <v>5338</v>
      </c>
      <c r="BM40" s="312">
        <v>4640</v>
      </c>
      <c r="BN40" s="312">
        <v>4342</v>
      </c>
      <c r="BO40" s="312">
        <v>4272</v>
      </c>
      <c r="BP40" s="312">
        <v>4377</v>
      </c>
      <c r="BQ40" s="312">
        <v>4237</v>
      </c>
      <c r="BR40" s="312">
        <v>4203</v>
      </c>
      <c r="BS40" s="312">
        <v>4679</v>
      </c>
      <c r="BT40" s="312">
        <v>4228</v>
      </c>
      <c r="BU40" s="312">
        <v>4129</v>
      </c>
      <c r="BV40" s="312">
        <v>4249</v>
      </c>
      <c r="BW40" s="312">
        <v>5441</v>
      </c>
      <c r="BX40" s="244">
        <v>1607</v>
      </c>
      <c r="BY40" s="244">
        <v>1710</v>
      </c>
      <c r="BZ40" s="244">
        <v>1984</v>
      </c>
      <c r="CA40" s="244">
        <v>2009</v>
      </c>
      <c r="CB40" s="244">
        <v>2176</v>
      </c>
      <c r="CC40" s="244">
        <v>2280</v>
      </c>
      <c r="CD40" s="244">
        <v>2356</v>
      </c>
      <c r="CE40" s="244">
        <v>2322</v>
      </c>
      <c r="CF40" s="244">
        <v>2352</v>
      </c>
      <c r="CG40" s="244">
        <v>2402</v>
      </c>
      <c r="CH40" s="244">
        <v>2265</v>
      </c>
      <c r="CI40" s="244">
        <v>2457</v>
      </c>
      <c r="CJ40" s="244">
        <v>2441</v>
      </c>
      <c r="CK40" s="244">
        <v>2462</v>
      </c>
      <c r="CL40" s="251">
        <v>2392</v>
      </c>
      <c r="CM40" s="254">
        <v>3151</v>
      </c>
      <c r="CN40" s="260">
        <v>2550</v>
      </c>
      <c r="CO40" s="290">
        <v>2451</v>
      </c>
      <c r="CP40" s="294">
        <v>2416</v>
      </c>
      <c r="CQ40" s="238">
        <f t="shared" ref="CQ40:CQ43" si="142">CP40-CD40</f>
        <v>60</v>
      </c>
      <c r="CR40" s="169">
        <f t="shared" ref="CR40:CR43" si="143">IFERROR(CQ40/CD40,"0.0"%)</f>
        <v>2.5466893039049237E-2</v>
      </c>
      <c r="CS40" s="3">
        <f t="shared" ref="CS40:CS43" si="144">CP40-CO40</f>
        <v>-35</v>
      </c>
      <c r="CT40" s="169">
        <f t="shared" ref="CT40:CT43" si="145">IFERROR(CS40/CO40,"0.0"%)</f>
        <v>-1.4279885760913913E-2</v>
      </c>
      <c r="CU40" s="214"/>
      <c r="CV40" s="214"/>
    </row>
    <row r="41" spans="1:100" ht="22.5" customHeight="1">
      <c r="A41" s="51" t="s">
        <v>473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  <c r="AG41" s="313"/>
      <c r="AH41" s="313"/>
      <c r="AI41" s="313"/>
      <c r="AJ41" s="313"/>
      <c r="AK41" s="313"/>
      <c r="AL41" s="313"/>
      <c r="AM41" s="313"/>
      <c r="AN41" s="313"/>
      <c r="AO41" s="313"/>
      <c r="AP41" s="313"/>
      <c r="AQ41" s="313"/>
      <c r="AR41" s="313"/>
      <c r="AS41" s="313"/>
      <c r="AT41" s="313"/>
      <c r="AU41" s="313"/>
      <c r="AV41" s="313"/>
      <c r="AW41" s="313"/>
      <c r="AX41" s="313"/>
      <c r="AY41" s="313"/>
      <c r="AZ41" s="313"/>
      <c r="BA41" s="313"/>
      <c r="BB41" s="313"/>
      <c r="BC41" s="313"/>
      <c r="BD41" s="313"/>
      <c r="BE41" s="313"/>
      <c r="BF41" s="313"/>
      <c r="BG41" s="313"/>
      <c r="BH41" s="313"/>
      <c r="BI41" s="313"/>
      <c r="BJ41" s="313"/>
      <c r="BK41" s="313"/>
      <c r="BL41" s="313"/>
      <c r="BM41" s="313"/>
      <c r="BN41" s="313"/>
      <c r="BO41" s="313"/>
      <c r="BP41" s="313"/>
      <c r="BQ41" s="313"/>
      <c r="BR41" s="313"/>
      <c r="BS41" s="313"/>
      <c r="BT41" s="313"/>
      <c r="BU41" s="313"/>
      <c r="BV41" s="313"/>
      <c r="BW41" s="313"/>
      <c r="BX41" s="245">
        <v>2435</v>
      </c>
      <c r="BY41" s="245">
        <v>2479</v>
      </c>
      <c r="BZ41" s="245">
        <v>3408</v>
      </c>
      <c r="CA41" s="245">
        <v>3765</v>
      </c>
      <c r="CB41" s="245">
        <v>4168</v>
      </c>
      <c r="CC41" s="245">
        <v>3698</v>
      </c>
      <c r="CD41" s="245">
        <v>3953</v>
      </c>
      <c r="CE41" s="245">
        <v>3991</v>
      </c>
      <c r="CF41" s="245">
        <v>4285</v>
      </c>
      <c r="CG41" s="245">
        <v>4584</v>
      </c>
      <c r="CH41" s="245">
        <v>5675</v>
      </c>
      <c r="CI41" s="245">
        <v>6540</v>
      </c>
      <c r="CJ41" s="245">
        <v>6769</v>
      </c>
      <c r="CK41" s="245">
        <v>8005</v>
      </c>
      <c r="CL41" s="245">
        <v>8809</v>
      </c>
      <c r="CM41" s="245">
        <v>9288</v>
      </c>
      <c r="CN41" s="292">
        <v>9044</v>
      </c>
      <c r="CO41" s="292">
        <v>8723</v>
      </c>
      <c r="CP41" s="292">
        <v>8383</v>
      </c>
      <c r="CQ41" s="238">
        <f t="shared" si="142"/>
        <v>4430</v>
      </c>
      <c r="CR41" s="169">
        <f t="shared" si="143"/>
        <v>1.1206678472046547</v>
      </c>
      <c r="CS41" s="3">
        <f t="shared" si="144"/>
        <v>-340</v>
      </c>
      <c r="CT41" s="169">
        <f t="shared" si="145"/>
        <v>-3.8977416026596358E-2</v>
      </c>
      <c r="CU41" s="214"/>
      <c r="CV41" s="214"/>
    </row>
    <row r="42" spans="1:100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3">
        <v>51901</v>
      </c>
      <c r="CO42" s="293">
        <v>51526</v>
      </c>
      <c r="CP42" s="293">
        <v>49673</v>
      </c>
      <c r="CQ42" s="238">
        <f t="shared" si="142"/>
        <v>30310</v>
      </c>
      <c r="CR42" s="169">
        <f t="shared" si="143"/>
        <v>1.5653566079636421</v>
      </c>
      <c r="CS42" s="3">
        <f t="shared" si="144"/>
        <v>-1853</v>
      </c>
      <c r="CT42" s="169">
        <f t="shared" si="145"/>
        <v>-3.5962426736016767E-2</v>
      </c>
      <c r="CU42" s="214"/>
      <c r="CV42" s="214"/>
    </row>
    <row r="43" spans="1:100" ht="22.5" customHeight="1">
      <c r="A43" s="241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238">
        <f t="shared" si="142"/>
        <v>6690</v>
      </c>
      <c r="CR43" s="169">
        <f t="shared" si="143"/>
        <v>3.9283617146212566</v>
      </c>
      <c r="CS43" s="3">
        <f t="shared" si="144"/>
        <v>-272</v>
      </c>
      <c r="CT43" s="169">
        <f t="shared" si="145"/>
        <v>-3.1390652048470857E-2</v>
      </c>
      <c r="CU43" s="214"/>
      <c r="CV43" s="214"/>
    </row>
    <row r="44" spans="1:100" ht="22.5" customHeight="1">
      <c r="CK44" t="s">
        <v>513</v>
      </c>
    </row>
    <row r="45" spans="1:100" ht="22.5" customHeight="1">
      <c r="CQ45" s="239"/>
    </row>
  </sheetData>
  <mergeCells count="362">
    <mergeCell ref="CP3:CP4"/>
    <mergeCell ref="CP12:CP13"/>
    <mergeCell ref="CP37:CP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CS37:CT37"/>
    <mergeCell ref="CS3:CT3"/>
    <mergeCell ref="BY3:BY4"/>
    <mergeCell ref="BY12:BY13"/>
    <mergeCell ref="BY37:BY38"/>
    <mergeCell ref="CE3:CE4"/>
    <mergeCell ref="CE12:CE13"/>
    <mergeCell ref="CE37:CE38"/>
    <mergeCell ref="CS12:CT12"/>
    <mergeCell ref="CQ3:CR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CQ37:CR37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V3:AV4"/>
    <mergeCell ref="AT37:AT38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CQ12:CR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BF37:BF38"/>
    <mergeCell ref="BF3:BF4"/>
    <mergeCell ref="BQ3:BQ4"/>
    <mergeCell ref="BQ12:BQ13"/>
    <mergeCell ref="BR3:BR4"/>
    <mergeCell ref="BR12:BR13"/>
    <mergeCell ref="BP12:BP13"/>
    <mergeCell ref="BM3:BM4"/>
    <mergeCell ref="BG3:BG4"/>
    <mergeCell ref="BF12:BF13"/>
    <mergeCell ref="BO37:BO38"/>
    <mergeCell ref="BQ37:BQ38"/>
    <mergeCell ref="BP3:BP4"/>
    <mergeCell ref="BN37:BN38"/>
    <mergeCell ref="BM37:BM38"/>
    <mergeCell ref="BL37:BL38"/>
    <mergeCell ref="BK3:BK4"/>
    <mergeCell ref="BP37:BP38"/>
    <mergeCell ref="BK37:BK38"/>
    <mergeCell ref="BJ3:BJ4"/>
    <mergeCell ref="BJ12:BJ13"/>
    <mergeCell ref="BT3:BT4"/>
    <mergeCell ref="BK12:BK13"/>
    <mergeCell ref="AJ12:AJ13"/>
    <mergeCell ref="AH3:AH4"/>
    <mergeCell ref="AH12:AH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BS12:BS13"/>
    <mergeCell ref="BE3:BE4"/>
    <mergeCell ref="AU3:AU4"/>
    <mergeCell ref="BD3:BD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Q3:Q4"/>
    <mergeCell ref="AC3:AC4"/>
    <mergeCell ref="O12:O13"/>
    <mergeCell ref="AA12:AA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CJ37:CJ38"/>
    <mergeCell ref="BV3:BV4"/>
    <mergeCell ref="CO3:CO4"/>
    <mergeCell ref="CO12:CO13"/>
    <mergeCell ref="CO37:CO38"/>
    <mergeCell ref="CF3:CF4"/>
    <mergeCell ref="CF12:CF13"/>
    <mergeCell ref="BN3:BN4"/>
    <mergeCell ref="BN12:BN13"/>
    <mergeCell ref="CC3:CC4"/>
    <mergeCell ref="BW3:BW4"/>
    <mergeCell ref="CD3:CD4"/>
    <mergeCell ref="CB3:CB4"/>
    <mergeCell ref="CI12:CI13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7" sqref="I7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334</v>
      </c>
    </row>
    <row r="3" spans="1:8">
      <c r="H3" s="21" t="s">
        <v>52</v>
      </c>
    </row>
    <row r="4" spans="1:8">
      <c r="A4" s="315" t="s">
        <v>30</v>
      </c>
      <c r="B4" s="316" t="s">
        <v>31</v>
      </c>
      <c r="C4" s="319" t="s">
        <v>6</v>
      </c>
      <c r="D4" s="317" t="s">
        <v>5</v>
      </c>
      <c r="E4" s="315"/>
      <c r="F4" s="318"/>
      <c r="G4" s="315"/>
      <c r="H4" s="315"/>
    </row>
    <row r="5" spans="1:8">
      <c r="A5" s="315"/>
      <c r="B5" s="316"/>
      <c r="C5" s="320"/>
      <c r="D5" s="246" t="s">
        <v>32</v>
      </c>
      <c r="E5" s="22" t="s">
        <v>472</v>
      </c>
      <c r="F5" s="22" t="s">
        <v>474</v>
      </c>
      <c r="G5" s="22" t="s">
        <v>33</v>
      </c>
      <c r="H5" s="23" t="s">
        <v>29</v>
      </c>
    </row>
    <row r="6" spans="1:8">
      <c r="A6" s="314" t="s">
        <v>34</v>
      </c>
      <c r="B6" s="27">
        <f>SUM(B10,B18,B20,B12,B22,B24,B26,B14,B28,B30,B32,B34,B36,B38,B40,B42,B44)</f>
        <v>68865</v>
      </c>
      <c r="C6" s="28">
        <v>0</v>
      </c>
      <c r="D6" s="277">
        <f>SUM(D10,D18,D20,D12,D22,D24,D26,D14,D28,D30,D32,D34,D36,D38,D40,D42,D44)</f>
        <v>68865</v>
      </c>
      <c r="E6" s="278">
        <f t="shared" ref="D6:G7" si="0">SUM(E10,E18,E20,E12,E22,E24,E26,E14,E28,E30,E32,E34,E36,E38,E40,E42,E44)</f>
        <v>2416</v>
      </c>
      <c r="F6" s="278">
        <f t="shared" ref="F6" si="1">SUM(F10,F18,F20,F12,F22,F24,F26,F14,F28,F30,F32,F34,F36,F38,F40,F42,F44)</f>
        <v>8383</v>
      </c>
      <c r="G6" s="278">
        <f t="shared" si="0"/>
        <v>49673</v>
      </c>
      <c r="H6" s="279">
        <f>SUM(H10,H18,H20,H12,H22,H24,H26,H14,H28,H30,H32,H34,H36,H38,H40,H42,H44)</f>
        <v>8393</v>
      </c>
    </row>
    <row r="7" spans="1:8">
      <c r="A7" s="314"/>
      <c r="B7" s="29">
        <f>SUM(B11,B19,B21,B13,B23,B25,B27,B15,B29,B31,B33,B35,B37,B39,B41,B43,B45)</f>
        <v>8892</v>
      </c>
      <c r="C7" s="30">
        <v>0</v>
      </c>
      <c r="D7" s="280">
        <f t="shared" si="0"/>
        <v>8892</v>
      </c>
      <c r="E7" s="281">
        <f>SUM(E11,E19,E21,E13,E23,E25,E27,E15,E29,E31,E33,E35,E37,E39,E41,E43,E45)</f>
        <v>1139</v>
      </c>
      <c r="F7" s="281">
        <f>SUM(F11,F19,F21,F13,F23,F25,F27,F15,F29,F31,F33,F35,F37,F39,F41,F43,F45)</f>
        <v>2129</v>
      </c>
      <c r="G7" s="281">
        <f t="shared" si="0"/>
        <v>5125</v>
      </c>
      <c r="H7" s="282">
        <f>SUM(H11,H19,H21,H13,H23,H25,H27,H15,H29,H31,H33,H35,H37,H39,H41,H43,H45)</f>
        <v>499</v>
      </c>
    </row>
    <row r="8" spans="1:8">
      <c r="A8" s="314" t="s">
        <v>26</v>
      </c>
      <c r="B8" s="27">
        <f t="shared" ref="B8:H9" si="2">SUM(B10,B12,B14)</f>
        <v>10799</v>
      </c>
      <c r="C8" s="28">
        <v>0</v>
      </c>
      <c r="D8" s="277">
        <f t="shared" si="2"/>
        <v>10799</v>
      </c>
      <c r="E8" s="278">
        <f t="shared" si="2"/>
        <v>1061</v>
      </c>
      <c r="F8" s="278">
        <f t="shared" ref="F8" si="3">SUM(F10,F12,F14)</f>
        <v>2773</v>
      </c>
      <c r="G8" s="278">
        <f t="shared" si="2"/>
        <v>6515</v>
      </c>
      <c r="H8" s="279">
        <f>SUM(H10,H12,H14)</f>
        <v>450</v>
      </c>
    </row>
    <row r="9" spans="1:8">
      <c r="A9" s="314"/>
      <c r="B9" s="29">
        <f t="shared" si="2"/>
        <v>1616</v>
      </c>
      <c r="C9" s="30">
        <v>0</v>
      </c>
      <c r="D9" s="280">
        <f t="shared" si="2"/>
        <v>1616</v>
      </c>
      <c r="E9" s="281">
        <f t="shared" si="2"/>
        <v>448</v>
      </c>
      <c r="F9" s="281">
        <f t="shared" ref="F9" si="4">SUM(F11,F13,F15)</f>
        <v>420</v>
      </c>
      <c r="G9" s="281">
        <f t="shared" si="2"/>
        <v>533</v>
      </c>
      <c r="H9" s="282">
        <f t="shared" si="2"/>
        <v>215</v>
      </c>
    </row>
    <row r="10" spans="1:8">
      <c r="A10" s="314" t="s">
        <v>35</v>
      </c>
      <c r="B10" s="24">
        <f t="shared" ref="B10:B15" si="5">SUM(C10,D10)</f>
        <v>1144</v>
      </c>
      <c r="C10" s="33">
        <v>0</v>
      </c>
      <c r="D10" s="283">
        <f t="shared" ref="D10:D15" si="6">SUM(E10:H10)</f>
        <v>1144</v>
      </c>
      <c r="E10" s="284">
        <v>409</v>
      </c>
      <c r="F10" s="284">
        <v>471</v>
      </c>
      <c r="G10" s="285">
        <v>256</v>
      </c>
      <c r="H10" s="284">
        <v>8</v>
      </c>
    </row>
    <row r="11" spans="1:8">
      <c r="A11" s="314"/>
      <c r="B11" s="25">
        <f t="shared" si="5"/>
        <v>367</v>
      </c>
      <c r="C11" s="247">
        <v>0</v>
      </c>
      <c r="D11" s="286">
        <f t="shared" si="6"/>
        <v>367</v>
      </c>
      <c r="E11" s="287">
        <v>145</v>
      </c>
      <c r="F11" s="287">
        <v>127</v>
      </c>
      <c r="G11" s="288">
        <v>95</v>
      </c>
      <c r="H11" s="287">
        <v>0</v>
      </c>
    </row>
    <row r="12" spans="1:8">
      <c r="A12" s="314" t="s">
        <v>38</v>
      </c>
      <c r="B12" s="24">
        <f t="shared" si="5"/>
        <v>2697</v>
      </c>
      <c r="C12" s="33">
        <v>0</v>
      </c>
      <c r="D12" s="283">
        <f t="shared" si="6"/>
        <v>2697</v>
      </c>
      <c r="E12" s="284">
        <v>90</v>
      </c>
      <c r="F12" s="284">
        <v>1322</v>
      </c>
      <c r="G12" s="285">
        <v>1247</v>
      </c>
      <c r="H12" s="284">
        <v>38</v>
      </c>
    </row>
    <row r="13" spans="1:8">
      <c r="A13" s="314"/>
      <c r="B13" s="25">
        <f t="shared" si="5"/>
        <v>462</v>
      </c>
      <c r="C13" s="247">
        <v>0</v>
      </c>
      <c r="D13" s="286">
        <f t="shared" si="6"/>
        <v>462</v>
      </c>
      <c r="E13" s="287">
        <v>16</v>
      </c>
      <c r="F13" s="287">
        <v>178</v>
      </c>
      <c r="G13" s="288">
        <v>264</v>
      </c>
      <c r="H13" s="287">
        <v>4</v>
      </c>
    </row>
    <row r="14" spans="1:8">
      <c r="A14" s="314" t="s">
        <v>42</v>
      </c>
      <c r="B14" s="24">
        <f t="shared" si="5"/>
        <v>6958</v>
      </c>
      <c r="C14" s="33">
        <v>0</v>
      </c>
      <c r="D14" s="283">
        <f t="shared" si="6"/>
        <v>6958</v>
      </c>
      <c r="E14" s="284">
        <v>562</v>
      </c>
      <c r="F14" s="284">
        <v>980</v>
      </c>
      <c r="G14" s="285">
        <v>5012</v>
      </c>
      <c r="H14" s="284">
        <v>404</v>
      </c>
    </row>
    <row r="15" spans="1:8">
      <c r="A15" s="314"/>
      <c r="B15" s="25">
        <f t="shared" si="5"/>
        <v>787</v>
      </c>
      <c r="C15" s="247">
        <v>0</v>
      </c>
      <c r="D15" s="286">
        <f t="shared" si="6"/>
        <v>787</v>
      </c>
      <c r="E15" s="287">
        <v>287</v>
      </c>
      <c r="F15" s="287">
        <v>115</v>
      </c>
      <c r="G15" s="288">
        <v>174</v>
      </c>
      <c r="H15" s="287">
        <v>211</v>
      </c>
    </row>
    <row r="16" spans="1:8">
      <c r="A16" s="314" t="s">
        <v>330</v>
      </c>
      <c r="B16" s="27">
        <f>B18+B20+B22+B24+B26+B28+B30+B32+B34+B36+B38+B40+B42+B44</f>
        <v>58066</v>
      </c>
      <c r="C16" s="28">
        <v>0</v>
      </c>
      <c r="D16" s="279">
        <f t="shared" ref="D16:D17" si="7">D18+D20+D22+D24+D26+D28+D30+D32+D34+D36+D38+D40+D42+D44</f>
        <v>58066</v>
      </c>
      <c r="E16" s="278">
        <f>SUM(E18+E20+E22+E24+E26+E28+E30+E32+E34+E36+E38+E40+E42+E44)</f>
        <v>1355</v>
      </c>
      <c r="F16" s="278">
        <f t="shared" ref="F16:H16" si="8">SUM(F18+F20+F22+F24+F26+F28+F30+F32+F34+F36+F38+F40+F42+F44)</f>
        <v>5610</v>
      </c>
      <c r="G16" s="278">
        <f t="shared" si="8"/>
        <v>43158</v>
      </c>
      <c r="H16" s="278">
        <f t="shared" si="8"/>
        <v>7943</v>
      </c>
    </row>
    <row r="17" spans="1:9">
      <c r="A17" s="314"/>
      <c r="B17" s="29">
        <f>B19+B21+B23+B25+B27+B29+B31+B33+B35+B37+B39+B41+B43+B45</f>
        <v>7276</v>
      </c>
      <c r="C17" s="30">
        <v>0</v>
      </c>
      <c r="D17" s="282">
        <f t="shared" si="7"/>
        <v>7276</v>
      </c>
      <c r="E17" s="281">
        <f>SUM(E19+E21+E23+E25+E27+E29+E31+E33+E35+E37+E39+E41+E43+E45)</f>
        <v>691</v>
      </c>
      <c r="F17" s="281">
        <f t="shared" ref="F17:H17" si="9">SUM(F19+F21+F23+F25+F27+F29+F31+F33+F35+F37+F39+F41+F43+F45)</f>
        <v>1709</v>
      </c>
      <c r="G17" s="281">
        <f t="shared" si="9"/>
        <v>4592</v>
      </c>
      <c r="H17" s="281">
        <f t="shared" si="9"/>
        <v>284</v>
      </c>
    </row>
    <row r="18" spans="1:9">
      <c r="A18" s="314" t="s">
        <v>36</v>
      </c>
      <c r="B18" s="24">
        <f t="shared" ref="B18:B45" si="10">SUM(C18,D18)</f>
        <v>2892</v>
      </c>
      <c r="C18" s="33">
        <v>0</v>
      </c>
      <c r="D18" s="283">
        <f t="shared" ref="D18:D45" si="11">SUM(E18:H18)</f>
        <v>2892</v>
      </c>
      <c r="E18" s="284">
        <v>132</v>
      </c>
      <c r="F18" s="284">
        <v>1483</v>
      </c>
      <c r="G18" s="285">
        <v>1218</v>
      </c>
      <c r="H18" s="284">
        <v>59</v>
      </c>
    </row>
    <row r="19" spans="1:9">
      <c r="A19" s="314"/>
      <c r="B19" s="25">
        <f t="shared" si="10"/>
        <v>813</v>
      </c>
      <c r="C19" s="247">
        <v>0</v>
      </c>
      <c r="D19" s="286">
        <f t="shared" si="11"/>
        <v>813</v>
      </c>
      <c r="E19" s="287">
        <v>81</v>
      </c>
      <c r="F19" s="287">
        <v>487</v>
      </c>
      <c r="G19" s="288">
        <v>229</v>
      </c>
      <c r="H19" s="287">
        <v>16</v>
      </c>
    </row>
    <row r="20" spans="1:9">
      <c r="A20" s="314" t="s">
        <v>37</v>
      </c>
      <c r="B20" s="24">
        <f t="shared" si="10"/>
        <v>12733</v>
      </c>
      <c r="C20" s="33">
        <v>0</v>
      </c>
      <c r="D20" s="283">
        <f t="shared" si="11"/>
        <v>12733</v>
      </c>
      <c r="E20" s="284">
        <v>3</v>
      </c>
      <c r="F20" s="284">
        <v>1049</v>
      </c>
      <c r="G20" s="285">
        <v>10236</v>
      </c>
      <c r="H20" s="284">
        <v>1445</v>
      </c>
    </row>
    <row r="21" spans="1:9">
      <c r="A21" s="314"/>
      <c r="B21" s="25">
        <f t="shared" si="10"/>
        <v>919</v>
      </c>
      <c r="C21" s="247">
        <v>0</v>
      </c>
      <c r="D21" s="286">
        <f t="shared" si="11"/>
        <v>919</v>
      </c>
      <c r="E21" s="287">
        <v>0</v>
      </c>
      <c r="F21" s="287">
        <v>6</v>
      </c>
      <c r="G21" s="288">
        <v>902</v>
      </c>
      <c r="H21" s="287">
        <v>11</v>
      </c>
      <c r="I21" s="253"/>
    </row>
    <row r="22" spans="1:9">
      <c r="A22" s="314" t="s">
        <v>39</v>
      </c>
      <c r="B22" s="24">
        <f t="shared" si="10"/>
        <v>556</v>
      </c>
      <c r="C22" s="33">
        <v>0</v>
      </c>
      <c r="D22" s="283">
        <f t="shared" si="11"/>
        <v>556</v>
      </c>
      <c r="E22" s="284">
        <v>0</v>
      </c>
      <c r="F22" s="284">
        <v>93</v>
      </c>
      <c r="G22" s="285">
        <v>209</v>
      </c>
      <c r="H22" s="284">
        <v>254</v>
      </c>
    </row>
    <row r="23" spans="1:9">
      <c r="A23" s="314"/>
      <c r="B23" s="25">
        <f t="shared" si="10"/>
        <v>238</v>
      </c>
      <c r="C23" s="247">
        <v>0</v>
      </c>
      <c r="D23" s="286">
        <f t="shared" si="11"/>
        <v>238</v>
      </c>
      <c r="E23" s="287">
        <v>0</v>
      </c>
      <c r="F23" s="287">
        <v>88</v>
      </c>
      <c r="G23" s="288">
        <v>79</v>
      </c>
      <c r="H23" s="287">
        <v>71</v>
      </c>
    </row>
    <row r="24" spans="1:9">
      <c r="A24" s="314" t="s">
        <v>40</v>
      </c>
      <c r="B24" s="24">
        <f t="shared" si="10"/>
        <v>2026</v>
      </c>
      <c r="C24" s="33">
        <v>0</v>
      </c>
      <c r="D24" s="283">
        <f t="shared" si="11"/>
        <v>2026</v>
      </c>
      <c r="E24" s="289">
        <v>246</v>
      </c>
      <c r="F24" s="289">
        <v>180</v>
      </c>
      <c r="G24" s="289">
        <v>1398</v>
      </c>
      <c r="H24" s="289">
        <v>202</v>
      </c>
    </row>
    <row r="25" spans="1:9">
      <c r="A25" s="314"/>
      <c r="B25" s="25">
        <f t="shared" si="10"/>
        <v>398</v>
      </c>
      <c r="C25" s="247">
        <v>0</v>
      </c>
      <c r="D25" s="286">
        <f t="shared" si="11"/>
        <v>398</v>
      </c>
      <c r="E25" s="287">
        <v>240</v>
      </c>
      <c r="F25" s="287">
        <v>137</v>
      </c>
      <c r="G25" s="288">
        <v>21</v>
      </c>
      <c r="H25" s="287">
        <v>0</v>
      </c>
    </row>
    <row r="26" spans="1:9">
      <c r="A26" s="314" t="s">
        <v>41</v>
      </c>
      <c r="B26" s="24">
        <f t="shared" si="10"/>
        <v>4077</v>
      </c>
      <c r="C26" s="33">
        <v>0</v>
      </c>
      <c r="D26" s="283">
        <f t="shared" si="11"/>
        <v>4077</v>
      </c>
      <c r="E26" s="284">
        <v>29</v>
      </c>
      <c r="F26" s="284">
        <v>432</v>
      </c>
      <c r="G26" s="285">
        <v>3109</v>
      </c>
      <c r="H26" s="284">
        <v>507</v>
      </c>
    </row>
    <row r="27" spans="1:9">
      <c r="A27" s="314"/>
      <c r="B27" s="25">
        <f t="shared" si="10"/>
        <v>133</v>
      </c>
      <c r="C27" s="247">
        <v>0</v>
      </c>
      <c r="D27" s="286">
        <f t="shared" si="11"/>
        <v>133</v>
      </c>
      <c r="E27" s="287">
        <v>29</v>
      </c>
      <c r="F27" s="287">
        <v>14</v>
      </c>
      <c r="G27" s="288">
        <v>86</v>
      </c>
      <c r="H27" s="287">
        <v>4</v>
      </c>
    </row>
    <row r="28" spans="1:9">
      <c r="A28" s="314" t="s">
        <v>43</v>
      </c>
      <c r="B28" s="24">
        <f t="shared" si="10"/>
        <v>2586</v>
      </c>
      <c r="C28" s="33">
        <v>0</v>
      </c>
      <c r="D28" s="283">
        <f t="shared" si="11"/>
        <v>2586</v>
      </c>
      <c r="E28" s="284">
        <v>97</v>
      </c>
      <c r="F28" s="284">
        <v>344</v>
      </c>
      <c r="G28" s="285">
        <v>1402</v>
      </c>
      <c r="H28" s="284">
        <v>743</v>
      </c>
    </row>
    <row r="29" spans="1:9">
      <c r="A29" s="314"/>
      <c r="B29" s="25">
        <f t="shared" si="10"/>
        <v>554</v>
      </c>
      <c r="C29" s="247">
        <v>0</v>
      </c>
      <c r="D29" s="286">
        <f t="shared" si="11"/>
        <v>554</v>
      </c>
      <c r="E29" s="287">
        <v>32</v>
      </c>
      <c r="F29" s="287">
        <v>238</v>
      </c>
      <c r="G29" s="288">
        <v>265</v>
      </c>
      <c r="H29" s="287">
        <v>19</v>
      </c>
    </row>
    <row r="30" spans="1:9">
      <c r="A30" s="314" t="s">
        <v>44</v>
      </c>
      <c r="B30" s="24">
        <f t="shared" si="10"/>
        <v>4088</v>
      </c>
      <c r="C30" s="33">
        <v>0</v>
      </c>
      <c r="D30" s="283">
        <f t="shared" si="11"/>
        <v>4088</v>
      </c>
      <c r="E30" s="284">
        <v>221</v>
      </c>
      <c r="F30" s="284">
        <v>25</v>
      </c>
      <c r="G30" s="285">
        <v>3477</v>
      </c>
      <c r="H30" s="284">
        <v>365</v>
      </c>
    </row>
    <row r="31" spans="1:9">
      <c r="A31" s="314"/>
      <c r="B31" s="25">
        <f t="shared" si="10"/>
        <v>31</v>
      </c>
      <c r="C31" s="247">
        <v>0</v>
      </c>
      <c r="D31" s="286">
        <f t="shared" si="11"/>
        <v>31</v>
      </c>
      <c r="E31" s="287">
        <v>0</v>
      </c>
      <c r="F31" s="287">
        <v>0</v>
      </c>
      <c r="G31" s="288">
        <v>31</v>
      </c>
      <c r="H31" s="287">
        <v>0</v>
      </c>
    </row>
    <row r="32" spans="1:9">
      <c r="A32" s="314" t="s">
        <v>45</v>
      </c>
      <c r="B32" s="24">
        <f t="shared" si="10"/>
        <v>7131</v>
      </c>
      <c r="C32" s="33">
        <v>0</v>
      </c>
      <c r="D32" s="283">
        <f t="shared" si="11"/>
        <v>7131</v>
      </c>
      <c r="E32" s="284">
        <v>370</v>
      </c>
      <c r="F32" s="284">
        <v>151</v>
      </c>
      <c r="G32" s="285">
        <v>5504</v>
      </c>
      <c r="H32" s="284">
        <v>1106</v>
      </c>
    </row>
    <row r="33" spans="1:8">
      <c r="A33" s="314"/>
      <c r="B33" s="25">
        <f t="shared" si="10"/>
        <v>662</v>
      </c>
      <c r="C33" s="247">
        <v>0</v>
      </c>
      <c r="D33" s="286">
        <f t="shared" si="11"/>
        <v>662</v>
      </c>
      <c r="E33" s="287">
        <v>101</v>
      </c>
      <c r="F33" s="287">
        <v>121</v>
      </c>
      <c r="G33" s="288">
        <v>440</v>
      </c>
      <c r="H33" s="287">
        <v>0</v>
      </c>
    </row>
    <row r="34" spans="1:8">
      <c r="A34" s="314" t="s">
        <v>46</v>
      </c>
      <c r="B34" s="24">
        <f t="shared" si="10"/>
        <v>114</v>
      </c>
      <c r="C34" s="33">
        <v>0</v>
      </c>
      <c r="D34" s="283">
        <f t="shared" si="11"/>
        <v>114</v>
      </c>
      <c r="E34" s="284">
        <v>0</v>
      </c>
      <c r="F34" s="284">
        <v>70</v>
      </c>
      <c r="G34" s="284">
        <v>44</v>
      </c>
      <c r="H34" s="284">
        <v>0</v>
      </c>
    </row>
    <row r="35" spans="1:8">
      <c r="A35" s="314"/>
      <c r="B35" s="25">
        <f t="shared" si="10"/>
        <v>0</v>
      </c>
      <c r="C35" s="247">
        <v>0</v>
      </c>
      <c r="D35" s="286">
        <f t="shared" si="11"/>
        <v>0</v>
      </c>
      <c r="E35" s="287">
        <v>0</v>
      </c>
      <c r="F35" s="287">
        <v>0</v>
      </c>
      <c r="G35" s="287">
        <v>0</v>
      </c>
      <c r="H35" s="287">
        <v>0</v>
      </c>
    </row>
    <row r="36" spans="1:8">
      <c r="A36" s="314" t="s">
        <v>47</v>
      </c>
      <c r="B36" s="24">
        <f t="shared" si="10"/>
        <v>4015</v>
      </c>
      <c r="C36" s="33">
        <v>0</v>
      </c>
      <c r="D36" s="283">
        <f t="shared" si="11"/>
        <v>4015</v>
      </c>
      <c r="E36" s="284">
        <v>46</v>
      </c>
      <c r="F36" s="284">
        <v>153</v>
      </c>
      <c r="G36" s="285">
        <v>3190</v>
      </c>
      <c r="H36" s="284">
        <v>626</v>
      </c>
    </row>
    <row r="37" spans="1:8">
      <c r="A37" s="314"/>
      <c r="B37" s="25">
        <f t="shared" si="10"/>
        <v>75</v>
      </c>
      <c r="C37" s="247">
        <v>0</v>
      </c>
      <c r="D37" s="286">
        <f t="shared" si="11"/>
        <v>75</v>
      </c>
      <c r="E37" s="287">
        <v>46</v>
      </c>
      <c r="F37" s="287">
        <v>25</v>
      </c>
      <c r="G37" s="288">
        <v>4</v>
      </c>
      <c r="H37" s="287">
        <v>0</v>
      </c>
    </row>
    <row r="38" spans="1:8">
      <c r="A38" s="314" t="s">
        <v>48</v>
      </c>
      <c r="B38" s="24">
        <f t="shared" si="10"/>
        <v>3021</v>
      </c>
      <c r="C38" s="33">
        <v>0</v>
      </c>
      <c r="D38" s="283">
        <f t="shared" si="11"/>
        <v>3021</v>
      </c>
      <c r="E38" s="284">
        <v>99</v>
      </c>
      <c r="F38" s="284">
        <v>417</v>
      </c>
      <c r="G38" s="285">
        <v>2259</v>
      </c>
      <c r="H38" s="284">
        <v>246</v>
      </c>
    </row>
    <row r="39" spans="1:8">
      <c r="A39" s="314"/>
      <c r="B39" s="25">
        <f t="shared" si="10"/>
        <v>1196</v>
      </c>
      <c r="C39" s="247">
        <v>0</v>
      </c>
      <c r="D39" s="286">
        <f t="shared" si="11"/>
        <v>1196</v>
      </c>
      <c r="E39" s="287">
        <v>79</v>
      </c>
      <c r="F39" s="287">
        <v>412</v>
      </c>
      <c r="G39" s="288">
        <v>699</v>
      </c>
      <c r="H39" s="287">
        <v>6</v>
      </c>
    </row>
    <row r="40" spans="1:8">
      <c r="A40" s="314" t="s">
        <v>49</v>
      </c>
      <c r="B40" s="24">
        <f t="shared" si="10"/>
        <v>8639</v>
      </c>
      <c r="C40" s="33">
        <v>0</v>
      </c>
      <c r="D40" s="283">
        <f t="shared" si="11"/>
        <v>8639</v>
      </c>
      <c r="E40" s="285">
        <v>67</v>
      </c>
      <c r="F40" s="285">
        <v>469</v>
      </c>
      <c r="G40" s="285">
        <v>6863</v>
      </c>
      <c r="H40" s="284">
        <v>1240</v>
      </c>
    </row>
    <row r="41" spans="1:8">
      <c r="A41" s="314"/>
      <c r="B41" s="25">
        <f t="shared" si="10"/>
        <v>840</v>
      </c>
      <c r="C41" s="247">
        <v>0</v>
      </c>
      <c r="D41" s="286">
        <f t="shared" si="11"/>
        <v>840</v>
      </c>
      <c r="E41" s="288">
        <v>67</v>
      </c>
      <c r="F41" s="288">
        <v>25</v>
      </c>
      <c r="G41" s="288">
        <v>729</v>
      </c>
      <c r="H41" s="287">
        <v>19</v>
      </c>
    </row>
    <row r="42" spans="1:8">
      <c r="A42" s="314" t="s">
        <v>50</v>
      </c>
      <c r="B42" s="24">
        <f t="shared" si="10"/>
        <v>4227</v>
      </c>
      <c r="C42" s="33">
        <v>0</v>
      </c>
      <c r="D42" s="283">
        <f t="shared" si="11"/>
        <v>4227</v>
      </c>
      <c r="E42" s="284">
        <v>0</v>
      </c>
      <c r="F42" s="285">
        <v>593</v>
      </c>
      <c r="G42" s="285">
        <v>3140</v>
      </c>
      <c r="H42" s="284">
        <v>494</v>
      </c>
    </row>
    <row r="43" spans="1:8">
      <c r="A43" s="314"/>
      <c r="B43" s="25">
        <f t="shared" si="10"/>
        <v>662</v>
      </c>
      <c r="C43" s="247">
        <v>0</v>
      </c>
      <c r="D43" s="286">
        <f t="shared" si="11"/>
        <v>662</v>
      </c>
      <c r="E43" s="288">
        <v>0</v>
      </c>
      <c r="F43" s="288">
        <v>121</v>
      </c>
      <c r="G43" s="288">
        <v>526</v>
      </c>
      <c r="H43" s="287">
        <v>15</v>
      </c>
    </row>
    <row r="44" spans="1:8">
      <c r="A44" s="314" t="s">
        <v>51</v>
      </c>
      <c r="B44" s="24">
        <f t="shared" si="10"/>
        <v>1961</v>
      </c>
      <c r="C44" s="33">
        <v>0</v>
      </c>
      <c r="D44" s="283">
        <f t="shared" si="11"/>
        <v>1961</v>
      </c>
      <c r="E44" s="285">
        <v>45</v>
      </c>
      <c r="F44" s="285">
        <v>151</v>
      </c>
      <c r="G44" s="285">
        <v>1109</v>
      </c>
      <c r="H44" s="284">
        <v>656</v>
      </c>
    </row>
    <row r="45" spans="1:8">
      <c r="A45" s="314"/>
      <c r="B45" s="25">
        <f t="shared" si="10"/>
        <v>755</v>
      </c>
      <c r="C45" s="247">
        <v>0</v>
      </c>
      <c r="D45" s="286">
        <f t="shared" si="11"/>
        <v>755</v>
      </c>
      <c r="E45" s="287">
        <v>16</v>
      </c>
      <c r="F45" s="287">
        <v>35</v>
      </c>
      <c r="G45" s="288">
        <v>581</v>
      </c>
      <c r="H45" s="287">
        <v>123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M249"/>
  <sheetViews>
    <sheetView view="pageBreakPreview" zoomScale="85" zoomScaleSheetLayoutView="85" workbookViewId="0">
      <pane xSplit="2" topLeftCell="CK1" activePane="topRight" state="frozen"/>
      <selection activeCell="B1" sqref="B1"/>
      <selection pane="topRight" activeCell="DN4" sqref="DN4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9" customWidth="1"/>
    <col min="89" max="94" width="8.75" style="129"/>
    <col min="95" max="95" width="8.75" style="12"/>
    <col min="96" max="98" width="8.75" style="129"/>
    <col min="99" max="99" width="8.75" style="12"/>
    <col min="100" max="102" width="8.75" style="129"/>
    <col min="103" max="103" width="8.75" style="12"/>
    <col min="104" max="104" width="8.75" style="129"/>
    <col min="105" max="105" width="8.75" style="12"/>
    <col min="106" max="106" width="8.75" style="129"/>
    <col min="107" max="107" width="8.75" style="12"/>
    <col min="108" max="111" width="8.75" style="129"/>
    <col min="112" max="16384" width="8.75" style="12"/>
  </cols>
  <sheetData>
    <row r="1" spans="1:117" s="58" customFormat="1" ht="18.75">
      <c r="A1" s="59" t="s">
        <v>337</v>
      </c>
      <c r="B1" s="57"/>
      <c r="BR1" s="131"/>
      <c r="BS1" s="131"/>
      <c r="BT1" s="131"/>
      <c r="BU1" s="131"/>
      <c r="BV1" s="131"/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1"/>
      <c r="CP1" s="131"/>
      <c r="CR1" s="131"/>
      <c r="CS1" s="131"/>
      <c r="CT1" s="131"/>
      <c r="CV1" s="131"/>
      <c r="CW1" s="131"/>
      <c r="CX1" s="131"/>
      <c r="CZ1" s="131"/>
      <c r="DB1" s="131"/>
      <c r="DD1" s="131"/>
      <c r="DE1" s="131"/>
      <c r="DF1" s="131"/>
      <c r="DG1" s="131"/>
    </row>
    <row r="2" spans="1:117" ht="15.75" customHeight="1">
      <c r="C2" s="12">
        <f t="shared" ref="C2:AR2" si="0">C4+C30+C47+C56+C67+C73+C79+C85+C117+C136+C148+C164+C166+C181+C204+C228+C247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si="0"/>
        <v>39168</v>
      </c>
      <c r="AJ2" s="12">
        <f t="shared" si="0"/>
        <v>40513</v>
      </c>
      <c r="AK2" s="12">
        <f t="shared" si="0"/>
        <v>39703</v>
      </c>
      <c r="AL2" s="12">
        <f t="shared" si="0"/>
        <v>40379</v>
      </c>
      <c r="AM2" s="12">
        <f t="shared" si="0"/>
        <v>61512</v>
      </c>
      <c r="AN2" s="12">
        <f t="shared" si="0"/>
        <v>56413</v>
      </c>
      <c r="AO2" s="12">
        <f t="shared" si="0"/>
        <v>59313</v>
      </c>
      <c r="AP2" s="12">
        <f t="shared" si="0"/>
        <v>61063</v>
      </c>
      <c r="AQ2" s="12">
        <f t="shared" si="0"/>
        <v>61679</v>
      </c>
      <c r="AR2" s="12">
        <f t="shared" si="0"/>
        <v>60313</v>
      </c>
      <c r="AS2" s="12">
        <f t="shared" ref="AS2:CL2" si="1">AS4+AS30+AS47+AS56+AS67+AS73+AS79+AS85+AS117+AS136+AS148+AS164+AS166+AS181+AS204+AS228+AS247</f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si="1"/>
        <v>62147</v>
      </c>
      <c r="BP2" s="12">
        <f t="shared" si="1"/>
        <v>62041</v>
      </c>
      <c r="BQ2" s="12">
        <f t="shared" si="1"/>
        <v>62829</v>
      </c>
      <c r="BR2" s="12">
        <f t="shared" si="1"/>
        <v>63705</v>
      </c>
      <c r="BS2" s="12">
        <f t="shared" si="1"/>
        <v>62529</v>
      </c>
      <c r="BT2" s="12">
        <f t="shared" si="1"/>
        <v>62385</v>
      </c>
      <c r="BU2" s="12">
        <f t="shared" si="1"/>
        <v>60062</v>
      </c>
      <c r="BV2" s="12">
        <f t="shared" si="1"/>
        <v>56102</v>
      </c>
      <c r="BW2" s="12">
        <f t="shared" si="1"/>
        <v>53561</v>
      </c>
      <c r="BX2" s="12">
        <f t="shared" si="1"/>
        <v>47797</v>
      </c>
      <c r="BY2" s="12">
        <f t="shared" si="1"/>
        <v>43268</v>
      </c>
      <c r="BZ2" s="12">
        <f t="shared" si="1"/>
        <v>39456</v>
      </c>
      <c r="CA2" s="12">
        <f t="shared" si="1"/>
        <v>38304</v>
      </c>
      <c r="CB2" s="12">
        <f t="shared" si="1"/>
        <v>36629</v>
      </c>
      <c r="CC2" s="12">
        <f t="shared" si="1"/>
        <v>33894</v>
      </c>
      <c r="CD2" s="12">
        <f t="shared" si="1"/>
        <v>29262</v>
      </c>
      <c r="CE2" s="12">
        <f t="shared" si="1"/>
        <v>28883</v>
      </c>
      <c r="CF2" s="12">
        <f t="shared" si="1"/>
        <v>28831</v>
      </c>
      <c r="CG2" s="12">
        <f t="shared" si="1"/>
        <v>28309</v>
      </c>
      <c r="CH2" s="12">
        <f t="shared" si="1"/>
        <v>26703</v>
      </c>
      <c r="CI2" s="129">
        <f t="shared" si="1"/>
        <v>23620</v>
      </c>
      <c r="CJ2" s="12">
        <f t="shared" si="1"/>
        <v>19005</v>
      </c>
      <c r="CK2" s="12">
        <f t="shared" si="1"/>
        <v>17130</v>
      </c>
      <c r="CL2" s="12">
        <f t="shared" si="1"/>
        <v>15786</v>
      </c>
      <c r="CM2" s="129">
        <f t="shared" ref="CM2:CR2" si="2">CM4+CM30+CM47+CM56+CM67+CM73+CM79+CM85+CM117+CM136+CM148+CM164+CM166+CM181+CM204+CM228+CM247</f>
        <v>15270</v>
      </c>
      <c r="CN2" s="129">
        <f t="shared" si="2"/>
        <v>15798</v>
      </c>
      <c r="CO2" s="129">
        <f t="shared" si="2"/>
        <v>15660</v>
      </c>
      <c r="CP2" s="129">
        <f t="shared" si="2"/>
        <v>16289</v>
      </c>
      <c r="CQ2" s="12">
        <f t="shared" si="2"/>
        <v>15198</v>
      </c>
      <c r="CR2" s="129">
        <f t="shared" si="2"/>
        <v>14864</v>
      </c>
      <c r="CS2" s="129">
        <f t="shared" ref="CS2:CT2" si="3">CS4+CS30+CS47+CS56+CS67+CS73+CS79+CS85+CS117+CS136+CS148+CS164+CS166+CS181+CS204+CS228+CS247</f>
        <v>13842</v>
      </c>
      <c r="CT2" s="129">
        <f t="shared" si="3"/>
        <v>14075</v>
      </c>
      <c r="CU2" s="12">
        <f t="shared" ref="CU2:CV2" si="4">CU4+CU30+CU47+CU56+CU67+CU73+CU79+CU85+CU117+CU136+CU148+CU164+CU166+CU181+CU204+CU228+CU247</f>
        <v>14094</v>
      </c>
      <c r="CV2" s="129">
        <f t="shared" si="4"/>
        <v>17710</v>
      </c>
      <c r="CW2" s="129">
        <f t="shared" ref="CW2:CX2" si="5">CW4+CW30+CW47+CW56+CW67+CW73+CW79+CW85+CW117+CW136+CW148+CW164+CW166+CW181+CW204+CW228+CW247</f>
        <v>21727</v>
      </c>
      <c r="CX2" s="129">
        <f t="shared" si="5"/>
        <v>25254</v>
      </c>
      <c r="CY2" s="12">
        <f t="shared" ref="CY2:CZ2" si="6">CY4+CY30+CY47+CY56+CY67+CY73+CY79+CY85+CY117+CY136+CY148+CY164+CY166+CY181+CY204+CY228+CY247</f>
        <v>27974</v>
      </c>
      <c r="CZ2" s="129">
        <f t="shared" si="6"/>
        <v>27180</v>
      </c>
      <c r="DA2" s="12">
        <f t="shared" ref="DA2:DB2" si="7">DA4+DA30+DA47+DA56+DA67+DA73+DA79+DA85+DA117+DA136+DA148+DA164+DA166+DA181+DA204+DA228+DA247</f>
        <v>27375</v>
      </c>
      <c r="DB2" s="129">
        <f t="shared" si="7"/>
        <v>27910</v>
      </c>
      <c r="DC2" s="12">
        <f t="shared" ref="DC2:DD2" si="8">DC4+DC30+DC47+DC56+DC67+DC73+DC79+DC85+DC117+DC136+DC148+DC164+DC166+DC181+DC204+DC228+DC247</f>
        <v>31284</v>
      </c>
      <c r="DD2" s="129">
        <f t="shared" si="8"/>
        <v>32722</v>
      </c>
      <c r="DE2" s="129">
        <f t="shared" ref="DE2:DF2" si="9">DE4+DE30+DE47+DE56+DE67+DE73+DE79+DE85+DE117+DE136+DE148+DE164+DE166+DE181+DE204+DE228+DE247</f>
        <v>41604</v>
      </c>
      <c r="DF2" s="129">
        <f t="shared" si="9"/>
        <v>47217</v>
      </c>
      <c r="DG2" s="129">
        <f t="shared" ref="DG2:DM2" si="10">DG4+DG30+DG47+DG56+DG67+DG73+DG79+DG85+DG117+DG136+DG148+DG164+DG166+DG181+DG204+DG228+DG247</f>
        <v>58027</v>
      </c>
      <c r="DH2" s="129">
        <f t="shared" si="10"/>
        <v>68148</v>
      </c>
      <c r="DI2" s="129">
        <f t="shared" si="10"/>
        <v>75359</v>
      </c>
      <c r="DJ2" s="129">
        <f t="shared" si="10"/>
        <v>75438</v>
      </c>
      <c r="DK2" s="129">
        <f t="shared" si="10"/>
        <v>72104</v>
      </c>
      <c r="DL2" s="129">
        <f t="shared" si="10"/>
        <v>71365</v>
      </c>
      <c r="DM2" s="129">
        <f t="shared" si="10"/>
        <v>68865</v>
      </c>
    </row>
    <row r="3" spans="1:117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331</v>
      </c>
      <c r="AR3" s="40" t="s">
        <v>332</v>
      </c>
      <c r="AS3" s="37" t="s">
        <v>338</v>
      </c>
      <c r="AT3" s="37" t="s">
        <v>340</v>
      </c>
      <c r="AU3" s="61" t="s">
        <v>341</v>
      </c>
      <c r="AV3" s="61" t="s">
        <v>342</v>
      </c>
      <c r="AW3" s="61" t="s">
        <v>343</v>
      </c>
      <c r="AX3" s="61" t="s">
        <v>346</v>
      </c>
      <c r="AY3" s="61" t="s">
        <v>348</v>
      </c>
      <c r="AZ3" s="135" t="s">
        <v>352</v>
      </c>
      <c r="BA3" s="135" t="s">
        <v>354</v>
      </c>
      <c r="BB3" s="135" t="s">
        <v>357</v>
      </c>
      <c r="BC3" s="135" t="s">
        <v>359</v>
      </c>
      <c r="BD3" s="135" t="s">
        <v>362</v>
      </c>
      <c r="BE3" s="135" t="s">
        <v>364</v>
      </c>
      <c r="BF3" s="135" t="s">
        <v>366</v>
      </c>
      <c r="BG3" s="147" t="s">
        <v>369</v>
      </c>
      <c r="BH3" s="147" t="s">
        <v>371</v>
      </c>
      <c r="BI3" s="147" t="s">
        <v>373</v>
      </c>
      <c r="BJ3" s="147" t="s">
        <v>375</v>
      </c>
      <c r="BK3" s="154" t="s">
        <v>378</v>
      </c>
      <c r="BL3" s="154" t="s">
        <v>380</v>
      </c>
      <c r="BM3" s="154" t="s">
        <v>382</v>
      </c>
      <c r="BN3" s="154" t="s">
        <v>384</v>
      </c>
      <c r="BO3" s="154" t="s">
        <v>387</v>
      </c>
      <c r="BP3" s="154" t="s">
        <v>390</v>
      </c>
      <c r="BQ3" s="154" t="s">
        <v>391</v>
      </c>
      <c r="BR3" s="187" t="s">
        <v>392</v>
      </c>
      <c r="BS3" s="187" t="s">
        <v>393</v>
      </c>
      <c r="BT3" s="187" t="s">
        <v>394</v>
      </c>
      <c r="BU3" s="187" t="s">
        <v>395</v>
      </c>
      <c r="BV3" s="187" t="s">
        <v>398</v>
      </c>
      <c r="BW3" s="187" t="s">
        <v>399</v>
      </c>
      <c r="BX3" s="154" t="s">
        <v>402</v>
      </c>
      <c r="BY3" s="154" t="s">
        <v>404</v>
      </c>
      <c r="BZ3" s="154" t="s">
        <v>405</v>
      </c>
      <c r="CA3" s="154" t="s">
        <v>408</v>
      </c>
      <c r="CB3" s="187" t="s">
        <v>410</v>
      </c>
      <c r="CC3" s="187" t="s">
        <v>413</v>
      </c>
      <c r="CD3" s="187" t="s">
        <v>416</v>
      </c>
      <c r="CE3" s="187" t="s">
        <v>418</v>
      </c>
      <c r="CF3" s="187" t="s">
        <v>421</v>
      </c>
      <c r="CG3" s="187" t="s">
        <v>423</v>
      </c>
      <c r="CH3" s="187" t="s">
        <v>424</v>
      </c>
      <c r="CI3" s="187" t="s">
        <v>450</v>
      </c>
      <c r="CJ3" s="187" t="s">
        <v>432</v>
      </c>
      <c r="CK3" s="187" t="s">
        <v>433</v>
      </c>
      <c r="CL3" s="187" t="s">
        <v>447</v>
      </c>
      <c r="CM3" s="187" t="s">
        <v>449</v>
      </c>
      <c r="CN3" s="187" t="s">
        <v>451</v>
      </c>
      <c r="CO3" s="187" t="s">
        <v>454</v>
      </c>
      <c r="CP3" s="187" t="s">
        <v>457</v>
      </c>
      <c r="CQ3" s="154" t="s">
        <v>461</v>
      </c>
      <c r="CR3" s="187" t="s">
        <v>463</v>
      </c>
      <c r="CS3" s="187" t="s">
        <v>467</v>
      </c>
      <c r="CT3" s="187" t="s">
        <v>468</v>
      </c>
      <c r="CU3" s="154" t="s">
        <v>471</v>
      </c>
      <c r="CV3" s="187" t="s">
        <v>479</v>
      </c>
      <c r="CW3" s="187" t="s">
        <v>481</v>
      </c>
      <c r="CX3" s="187" t="s">
        <v>484</v>
      </c>
      <c r="CY3" s="154" t="s">
        <v>486</v>
      </c>
      <c r="CZ3" s="187" t="s">
        <v>489</v>
      </c>
      <c r="DA3" s="154" t="s">
        <v>490</v>
      </c>
      <c r="DB3" s="187" t="s">
        <v>492</v>
      </c>
      <c r="DC3" s="154" t="s">
        <v>494</v>
      </c>
      <c r="DD3" s="187" t="s">
        <v>496</v>
      </c>
      <c r="DE3" s="187" t="s">
        <v>498</v>
      </c>
      <c r="DF3" s="187" t="s">
        <v>500</v>
      </c>
      <c r="DG3" s="187" t="s">
        <v>502</v>
      </c>
      <c r="DH3" s="187" t="s">
        <v>504</v>
      </c>
      <c r="DI3" s="187" t="s">
        <v>506</v>
      </c>
      <c r="DJ3" s="258" t="s">
        <v>510</v>
      </c>
      <c r="DK3" s="258" t="s">
        <v>515</v>
      </c>
      <c r="DL3" s="258" t="s">
        <v>517</v>
      </c>
      <c r="DM3" s="258" t="s">
        <v>518</v>
      </c>
    </row>
    <row r="4" spans="1:117" ht="20.100000000000001" customHeight="1">
      <c r="A4" s="63" t="s">
        <v>94</v>
      </c>
      <c r="B4" s="13" t="s">
        <v>8</v>
      </c>
      <c r="C4" s="64">
        <f t="shared" ref="C4:AH4" si="11">SUM(C5:C29)</f>
        <v>1771</v>
      </c>
      <c r="D4" s="64">
        <f t="shared" si="11"/>
        <v>52</v>
      </c>
      <c r="E4" s="64">
        <f t="shared" si="11"/>
        <v>735</v>
      </c>
      <c r="F4" s="64">
        <f t="shared" si="11"/>
        <v>612</v>
      </c>
      <c r="G4" s="64">
        <f t="shared" si="11"/>
        <v>574</v>
      </c>
      <c r="H4" s="64">
        <f t="shared" si="11"/>
        <v>529</v>
      </c>
      <c r="I4" s="64">
        <f t="shared" si="11"/>
        <v>454</v>
      </c>
      <c r="J4" s="64">
        <f t="shared" si="11"/>
        <v>2486</v>
      </c>
      <c r="K4" s="64">
        <f t="shared" si="11"/>
        <v>1803</v>
      </c>
      <c r="L4" s="64">
        <f t="shared" si="11"/>
        <v>2729</v>
      </c>
      <c r="M4" s="64">
        <f t="shared" si="11"/>
        <v>1861</v>
      </c>
      <c r="N4" s="64">
        <f t="shared" si="11"/>
        <v>3481</v>
      </c>
      <c r="O4" s="64">
        <f t="shared" si="11"/>
        <v>3415</v>
      </c>
      <c r="P4" s="64">
        <f t="shared" si="11"/>
        <v>3308</v>
      </c>
      <c r="Q4" s="64">
        <f t="shared" si="11"/>
        <v>3168</v>
      </c>
      <c r="R4" s="64">
        <f t="shared" si="11"/>
        <v>3035</v>
      </c>
      <c r="S4" s="64">
        <f t="shared" si="11"/>
        <v>2908</v>
      </c>
      <c r="T4" s="64">
        <f t="shared" si="11"/>
        <v>2722</v>
      </c>
      <c r="U4" s="64">
        <f t="shared" si="11"/>
        <v>2581</v>
      </c>
      <c r="V4" s="64">
        <f t="shared" si="11"/>
        <v>3970</v>
      </c>
      <c r="W4" s="64">
        <f t="shared" si="11"/>
        <v>4331</v>
      </c>
      <c r="X4" s="64">
        <f t="shared" si="11"/>
        <v>3808</v>
      </c>
      <c r="Y4" s="64">
        <f t="shared" si="11"/>
        <v>3568</v>
      </c>
      <c r="Z4" s="65">
        <f t="shared" si="11"/>
        <v>3157</v>
      </c>
      <c r="AA4" s="65">
        <f t="shared" si="11"/>
        <v>2905</v>
      </c>
      <c r="AB4" s="65">
        <f t="shared" si="11"/>
        <v>2734</v>
      </c>
      <c r="AC4" s="65">
        <f t="shared" si="11"/>
        <v>2259</v>
      </c>
      <c r="AD4" s="65">
        <f t="shared" si="11"/>
        <v>2185</v>
      </c>
      <c r="AE4" s="65">
        <f t="shared" si="11"/>
        <v>2241</v>
      </c>
      <c r="AF4" s="65">
        <f t="shared" si="11"/>
        <v>2601</v>
      </c>
      <c r="AG4" s="65">
        <f t="shared" si="11"/>
        <v>2492</v>
      </c>
      <c r="AH4" s="65">
        <f t="shared" si="11"/>
        <v>2362</v>
      </c>
      <c r="AI4" s="65">
        <f t="shared" ref="AI4:AM4" si="12">SUM(AI5:AI29)</f>
        <v>1797</v>
      </c>
      <c r="AJ4" s="65">
        <f t="shared" si="12"/>
        <v>1724</v>
      </c>
      <c r="AK4" s="65">
        <f t="shared" si="12"/>
        <v>1522</v>
      </c>
      <c r="AL4" s="65">
        <f t="shared" si="12"/>
        <v>1356</v>
      </c>
      <c r="AM4" s="65">
        <f t="shared" si="12"/>
        <v>494</v>
      </c>
      <c r="AN4" s="65">
        <f t="shared" ref="AN4:AQ4" si="13">SUM(AN5:AN29)</f>
        <v>274</v>
      </c>
      <c r="AO4" s="65">
        <f t="shared" si="13"/>
        <v>205</v>
      </c>
      <c r="AP4" s="65">
        <f t="shared" si="13"/>
        <v>187</v>
      </c>
      <c r="AQ4" s="65">
        <f t="shared" si="13"/>
        <v>200</v>
      </c>
      <c r="AR4" s="65">
        <f t="shared" ref="AR4:AS4" si="14">SUM(AR5:AR29)</f>
        <v>157</v>
      </c>
      <c r="AS4" s="65">
        <f t="shared" si="14"/>
        <v>119</v>
      </c>
      <c r="AT4" s="65">
        <f t="shared" ref="AT4:AV4" si="15">SUM(AT5:AT29)</f>
        <v>64</v>
      </c>
      <c r="AU4" s="65">
        <f t="shared" si="15"/>
        <v>41</v>
      </c>
      <c r="AV4" s="65">
        <f t="shared" si="15"/>
        <v>39</v>
      </c>
      <c r="AW4" s="99">
        <f>SUM(AW5:AW29)</f>
        <v>75</v>
      </c>
      <c r="AX4" s="99">
        <f>SUM(AX5:AX29)</f>
        <v>56</v>
      </c>
      <c r="AY4" s="99">
        <f>SUM(AY5:AY29)</f>
        <v>68</v>
      </c>
      <c r="AZ4" s="99">
        <v>45</v>
      </c>
      <c r="BA4" s="99">
        <f t="shared" ref="BA4:BF4" si="16">SUM(BA5:BA29)</f>
        <v>45</v>
      </c>
      <c r="BB4" s="99">
        <f t="shared" si="16"/>
        <v>48</v>
      </c>
      <c r="BC4" s="99">
        <f t="shared" si="16"/>
        <v>48</v>
      </c>
      <c r="BD4" s="99">
        <f t="shared" si="16"/>
        <v>47</v>
      </c>
      <c r="BE4" s="99">
        <f t="shared" si="16"/>
        <v>47</v>
      </c>
      <c r="BF4" s="99">
        <f t="shared" si="16"/>
        <v>47</v>
      </c>
      <c r="BG4" s="99">
        <f t="shared" ref="BG4:BH4" si="17">SUM(BG5:BG29)</f>
        <v>42</v>
      </c>
      <c r="BH4" s="99">
        <f t="shared" si="17"/>
        <v>39</v>
      </c>
      <c r="BI4" s="99">
        <v>29</v>
      </c>
      <c r="BJ4" s="99">
        <v>28</v>
      </c>
      <c r="BK4" s="151">
        <f>SUM(BK5:BK29)</f>
        <v>28</v>
      </c>
      <c r="BL4" s="164">
        <f>SUM(BL5:BL29)</f>
        <v>27</v>
      </c>
      <c r="BM4" s="164">
        <v>27</v>
      </c>
      <c r="BN4" s="164">
        <v>50</v>
      </c>
      <c r="BO4" s="171">
        <v>770</v>
      </c>
      <c r="BP4" s="171">
        <v>292</v>
      </c>
      <c r="BQ4" s="171">
        <f t="shared" ref="BQ4:BT4" si="18">SUM(BQ5:BQ29)</f>
        <v>178</v>
      </c>
      <c r="BR4" s="188">
        <f t="shared" si="18"/>
        <v>123</v>
      </c>
      <c r="BS4" s="188">
        <f t="shared" si="18"/>
        <v>190</v>
      </c>
      <c r="BT4" s="188">
        <f t="shared" si="18"/>
        <v>205</v>
      </c>
      <c r="BU4" s="188">
        <f t="shared" ref="BU4:CB4" si="19">SUM(BU5:BU29)</f>
        <v>207</v>
      </c>
      <c r="BV4" s="188">
        <f t="shared" si="19"/>
        <v>191</v>
      </c>
      <c r="BW4" s="188">
        <f t="shared" si="19"/>
        <v>176</v>
      </c>
      <c r="BX4" s="171">
        <f t="shared" si="19"/>
        <v>151</v>
      </c>
      <c r="BY4" s="171">
        <f t="shared" si="19"/>
        <v>131</v>
      </c>
      <c r="BZ4" s="171">
        <f t="shared" si="19"/>
        <v>112</v>
      </c>
      <c r="CA4" s="171">
        <f t="shared" si="19"/>
        <v>91</v>
      </c>
      <c r="CB4" s="188">
        <f t="shared" si="19"/>
        <v>78</v>
      </c>
      <c r="CC4" s="211">
        <f t="shared" ref="CC4:CE4" si="20">SUM(CC5:CC29)</f>
        <v>70</v>
      </c>
      <c r="CD4" s="211">
        <f t="shared" si="20"/>
        <v>61</v>
      </c>
      <c r="CE4" s="211">
        <f t="shared" si="20"/>
        <v>58</v>
      </c>
      <c r="CF4" s="211">
        <f t="shared" ref="CF4" si="21">SUM(CF5:CF29)</f>
        <v>56</v>
      </c>
      <c r="CG4" s="211">
        <f t="shared" ref="CG4:CI4" si="22">SUM(CG5:CG29)</f>
        <v>54</v>
      </c>
      <c r="CH4" s="211">
        <f t="shared" si="22"/>
        <v>52</v>
      </c>
      <c r="CI4" s="211">
        <f t="shared" si="22"/>
        <v>52</v>
      </c>
      <c r="CJ4" s="211">
        <f t="shared" ref="CJ4:CK4" si="23">SUM(CJ5:CJ29)</f>
        <v>49</v>
      </c>
      <c r="CK4" s="211">
        <f t="shared" si="23"/>
        <v>49</v>
      </c>
      <c r="CL4" s="211">
        <f t="shared" ref="CL4:CM4" si="24">SUM(CL5:CL29)</f>
        <v>88</v>
      </c>
      <c r="CM4" s="211">
        <f t="shared" si="24"/>
        <v>82</v>
      </c>
      <c r="CN4" s="211">
        <f t="shared" ref="CN4:CO4" si="25">SUM(CN5:CN29)</f>
        <v>76</v>
      </c>
      <c r="CO4" s="211">
        <f t="shared" si="25"/>
        <v>71</v>
      </c>
      <c r="CP4" s="211">
        <f t="shared" ref="CP4:CQ4" si="26">SUM(CP5:CP29)</f>
        <v>65</v>
      </c>
      <c r="CQ4" s="207">
        <f t="shared" si="26"/>
        <v>59</v>
      </c>
      <c r="CR4" s="211">
        <f t="shared" ref="CR4:CS4" si="27">SUM(CR5:CR29)</f>
        <v>55</v>
      </c>
      <c r="CS4" s="211">
        <f t="shared" si="27"/>
        <v>55</v>
      </c>
      <c r="CT4" s="211">
        <f t="shared" ref="CT4:CV4" si="28">SUM(CT5:CT29)</f>
        <v>55</v>
      </c>
      <c r="CU4" s="207">
        <f t="shared" si="28"/>
        <v>54</v>
      </c>
      <c r="CV4" s="211">
        <f t="shared" si="28"/>
        <v>54</v>
      </c>
      <c r="CW4" s="211">
        <f t="shared" ref="CW4:CX4" si="29">SUM(CW5:CW29)</f>
        <v>47</v>
      </c>
      <c r="CX4" s="211">
        <f t="shared" si="29"/>
        <v>47</v>
      </c>
      <c r="CY4" s="207">
        <f t="shared" ref="CY4:CZ4" si="30">SUM(CY5:CY29)</f>
        <v>180</v>
      </c>
      <c r="CZ4" s="211">
        <f t="shared" si="30"/>
        <v>360</v>
      </c>
      <c r="DA4" s="207">
        <f t="shared" ref="DA4:DB4" si="31">SUM(DA5:DA29)</f>
        <v>688</v>
      </c>
      <c r="DB4" s="211">
        <f t="shared" si="31"/>
        <v>719</v>
      </c>
      <c r="DC4" s="207">
        <f t="shared" ref="DC4:DD4" si="32">SUM(DC5:DC29)</f>
        <v>592</v>
      </c>
      <c r="DD4" s="211">
        <f t="shared" si="32"/>
        <v>610</v>
      </c>
      <c r="DE4" s="211">
        <f t="shared" ref="DE4:DF4" si="33">SUM(DE5:DE29)</f>
        <v>719</v>
      </c>
      <c r="DF4" s="211">
        <f t="shared" si="33"/>
        <v>866</v>
      </c>
      <c r="DG4" s="211">
        <f t="shared" ref="DG4:DK4" si="34">SUM(DG5:DG29)</f>
        <v>865</v>
      </c>
      <c r="DH4" s="207">
        <f t="shared" si="34"/>
        <v>994</v>
      </c>
      <c r="DI4" s="207">
        <f t="shared" si="34"/>
        <v>996</v>
      </c>
      <c r="DJ4" s="209">
        <f t="shared" si="34"/>
        <v>2099</v>
      </c>
      <c r="DK4" s="209">
        <f t="shared" si="34"/>
        <v>1084</v>
      </c>
      <c r="DL4" s="209">
        <v>1058</v>
      </c>
      <c r="DM4" s="209">
        <v>1144</v>
      </c>
    </row>
    <row r="5" spans="1:117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100">
        <v>1</v>
      </c>
      <c r="AX5" s="100">
        <v>1</v>
      </c>
      <c r="AY5" s="100">
        <v>1</v>
      </c>
      <c r="AZ5" s="100">
        <v>1</v>
      </c>
      <c r="BA5" s="100">
        <v>1</v>
      </c>
      <c r="BB5" s="100">
        <v>1</v>
      </c>
      <c r="BC5" s="100">
        <v>1</v>
      </c>
      <c r="BD5" s="100">
        <v>1</v>
      </c>
      <c r="BE5" s="100">
        <v>1</v>
      </c>
      <c r="BF5" s="100">
        <v>1</v>
      </c>
      <c r="BG5" s="149">
        <v>1</v>
      </c>
      <c r="BH5" s="149">
        <v>1</v>
      </c>
      <c r="BI5" s="149">
        <v>1</v>
      </c>
      <c r="BJ5" s="149">
        <v>1</v>
      </c>
      <c r="BK5" s="149">
        <v>1</v>
      </c>
      <c r="BL5" s="149">
        <v>0</v>
      </c>
      <c r="BM5" s="149" t="s">
        <v>360</v>
      </c>
      <c r="BN5" s="149" t="s">
        <v>360</v>
      </c>
      <c r="BO5" s="149" t="s">
        <v>360</v>
      </c>
      <c r="BP5" s="149" t="s">
        <v>360</v>
      </c>
      <c r="BQ5" s="149" t="s">
        <v>360</v>
      </c>
      <c r="BR5" s="149" t="s">
        <v>360</v>
      </c>
      <c r="BS5" s="189">
        <v>0</v>
      </c>
      <c r="BT5" s="189">
        <v>0</v>
      </c>
      <c r="BU5" s="189">
        <v>0</v>
      </c>
      <c r="BV5" s="189">
        <v>0</v>
      </c>
      <c r="BW5" s="189">
        <v>0</v>
      </c>
      <c r="BX5" s="149"/>
      <c r="BY5" s="149"/>
      <c r="BZ5" s="149"/>
      <c r="CA5" s="149"/>
      <c r="CB5" s="189"/>
      <c r="CC5" s="189"/>
      <c r="CD5" s="189"/>
      <c r="CE5" s="189"/>
      <c r="CF5" s="189"/>
      <c r="CG5" s="189"/>
      <c r="CH5" s="189"/>
      <c r="CI5" s="189"/>
      <c r="CJ5" s="189"/>
      <c r="CK5" s="189"/>
      <c r="CL5" s="189">
        <v>0</v>
      </c>
      <c r="CM5" s="189">
        <v>0</v>
      </c>
      <c r="CN5" s="189">
        <v>0</v>
      </c>
      <c r="CO5" s="189">
        <v>0</v>
      </c>
      <c r="CP5" s="189">
        <v>0</v>
      </c>
      <c r="CQ5" s="149">
        <v>0</v>
      </c>
      <c r="CR5" s="189">
        <v>0</v>
      </c>
      <c r="CS5" s="189">
        <v>0</v>
      </c>
      <c r="CT5" s="189">
        <v>0</v>
      </c>
      <c r="CU5" s="149">
        <v>0</v>
      </c>
      <c r="CV5" s="189">
        <v>0</v>
      </c>
      <c r="CW5" s="189">
        <v>0</v>
      </c>
      <c r="CX5" s="189">
        <v>0</v>
      </c>
      <c r="CY5" s="149">
        <v>0</v>
      </c>
      <c r="CZ5" s="189">
        <v>0</v>
      </c>
      <c r="DA5" s="149">
        <v>0</v>
      </c>
      <c r="DB5" s="189">
        <v>0</v>
      </c>
      <c r="DC5" s="149">
        <v>0</v>
      </c>
      <c r="DD5" s="189">
        <v>0</v>
      </c>
      <c r="DE5" s="189">
        <v>0</v>
      </c>
      <c r="DF5" s="189">
        <v>0</v>
      </c>
      <c r="DG5" s="189">
        <v>0</v>
      </c>
      <c r="DH5" s="149">
        <v>0</v>
      </c>
      <c r="DI5" s="189">
        <v>0</v>
      </c>
      <c r="DJ5" s="259">
        <v>0</v>
      </c>
      <c r="DK5" s="259">
        <v>0</v>
      </c>
      <c r="DL5" s="259">
        <v>0</v>
      </c>
      <c r="DM5" s="259">
        <v>0</v>
      </c>
    </row>
    <row r="6" spans="1:117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1">
        <v>0</v>
      </c>
      <c r="AX6" s="101">
        <v>0</v>
      </c>
      <c r="AY6" s="101">
        <v>0</v>
      </c>
      <c r="AZ6" s="101">
        <v>0</v>
      </c>
      <c r="BA6" s="101">
        <v>0</v>
      </c>
      <c r="BB6" s="101">
        <v>0</v>
      </c>
      <c r="BC6" s="101">
        <v>0</v>
      </c>
      <c r="BD6" s="101">
        <v>0</v>
      </c>
      <c r="BE6" s="101">
        <v>0</v>
      </c>
      <c r="BF6" s="101">
        <v>0</v>
      </c>
      <c r="BG6" s="146">
        <v>0</v>
      </c>
      <c r="BH6" s="146" t="s">
        <v>360</v>
      </c>
      <c r="BI6" s="146" t="s">
        <v>360</v>
      </c>
      <c r="BJ6" s="146" t="s">
        <v>360</v>
      </c>
      <c r="BK6" s="146">
        <v>0</v>
      </c>
      <c r="BL6" s="146">
        <v>0</v>
      </c>
      <c r="BM6" s="146" t="s">
        <v>360</v>
      </c>
      <c r="BN6" s="146" t="s">
        <v>360</v>
      </c>
      <c r="BO6" s="146" t="s">
        <v>360</v>
      </c>
      <c r="BP6" s="146" t="s">
        <v>360</v>
      </c>
      <c r="BQ6" s="146" t="s">
        <v>360</v>
      </c>
      <c r="BR6" s="146" t="s">
        <v>360</v>
      </c>
      <c r="BS6" s="190">
        <v>0</v>
      </c>
      <c r="BT6" s="190">
        <v>0</v>
      </c>
      <c r="BU6" s="190">
        <v>0</v>
      </c>
      <c r="BV6" s="190">
        <v>0</v>
      </c>
      <c r="BW6" s="190">
        <v>0</v>
      </c>
      <c r="BX6" s="146"/>
      <c r="BY6" s="146"/>
      <c r="BZ6" s="146"/>
      <c r="CA6" s="146"/>
      <c r="CB6" s="190"/>
      <c r="CC6" s="190"/>
      <c r="CD6" s="190"/>
      <c r="CE6" s="190"/>
      <c r="CF6" s="190"/>
      <c r="CG6" s="190"/>
      <c r="CH6" s="190"/>
      <c r="CI6" s="190"/>
      <c r="CJ6" s="190"/>
      <c r="CK6" s="190"/>
      <c r="CL6" s="190">
        <v>0</v>
      </c>
      <c r="CM6" s="190">
        <v>0</v>
      </c>
      <c r="CN6" s="190">
        <v>0</v>
      </c>
      <c r="CO6" s="190">
        <v>0</v>
      </c>
      <c r="CP6" s="190">
        <v>0</v>
      </c>
      <c r="CQ6" s="146">
        <v>0</v>
      </c>
      <c r="CR6" s="190">
        <v>0</v>
      </c>
      <c r="CS6" s="190">
        <v>0</v>
      </c>
      <c r="CT6" s="190">
        <v>0</v>
      </c>
      <c r="CU6" s="146">
        <v>2</v>
      </c>
      <c r="CV6" s="190">
        <v>2</v>
      </c>
      <c r="CW6" s="190">
        <v>2</v>
      </c>
      <c r="CX6" s="190">
        <v>2</v>
      </c>
      <c r="CY6" s="146">
        <v>2</v>
      </c>
      <c r="CZ6" s="190">
        <v>2</v>
      </c>
      <c r="DA6" s="146">
        <v>2</v>
      </c>
      <c r="DB6" s="190">
        <v>2</v>
      </c>
      <c r="DC6" s="146">
        <v>2</v>
      </c>
      <c r="DD6" s="190">
        <v>2</v>
      </c>
      <c r="DE6" s="190">
        <v>2</v>
      </c>
      <c r="DF6" s="190">
        <v>2</v>
      </c>
      <c r="DG6" s="190">
        <v>2</v>
      </c>
      <c r="DH6" s="146">
        <v>2</v>
      </c>
      <c r="DI6" s="190">
        <v>2</v>
      </c>
      <c r="DJ6" s="116">
        <v>2</v>
      </c>
      <c r="DK6" s="116">
        <v>2</v>
      </c>
      <c r="DL6" s="116">
        <v>2</v>
      </c>
      <c r="DM6" s="116">
        <v>2</v>
      </c>
    </row>
    <row r="7" spans="1:117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1">
        <v>0</v>
      </c>
      <c r="AX7" s="101">
        <v>0</v>
      </c>
      <c r="AY7" s="101">
        <v>0</v>
      </c>
      <c r="AZ7" s="101">
        <v>0</v>
      </c>
      <c r="BA7" s="101">
        <v>1</v>
      </c>
      <c r="BB7" s="101">
        <v>0</v>
      </c>
      <c r="BC7" s="101">
        <v>0</v>
      </c>
      <c r="BD7" s="101">
        <v>0</v>
      </c>
      <c r="BE7" s="101">
        <v>0</v>
      </c>
      <c r="BF7" s="101">
        <v>0</v>
      </c>
      <c r="BG7" s="146">
        <v>0</v>
      </c>
      <c r="BH7" s="146" t="s">
        <v>360</v>
      </c>
      <c r="BI7" s="146" t="s">
        <v>360</v>
      </c>
      <c r="BJ7" s="146" t="s">
        <v>360</v>
      </c>
      <c r="BK7" s="146">
        <v>0</v>
      </c>
      <c r="BL7" s="146">
        <v>0</v>
      </c>
      <c r="BM7" s="146" t="s">
        <v>360</v>
      </c>
      <c r="BN7" s="146" t="s">
        <v>360</v>
      </c>
      <c r="BO7" s="146" t="s">
        <v>360</v>
      </c>
      <c r="BP7" s="146" t="s">
        <v>360</v>
      </c>
      <c r="BQ7" s="146" t="s">
        <v>360</v>
      </c>
      <c r="BR7" s="146" t="s">
        <v>360</v>
      </c>
      <c r="BS7" s="190">
        <v>0</v>
      </c>
      <c r="BT7" s="190">
        <v>0</v>
      </c>
      <c r="BU7" s="190">
        <v>0</v>
      </c>
      <c r="BV7" s="190">
        <v>0</v>
      </c>
      <c r="BW7" s="190">
        <v>0</v>
      </c>
      <c r="BX7" s="146"/>
      <c r="BY7" s="146"/>
      <c r="BZ7" s="146"/>
      <c r="CA7" s="146"/>
      <c r="CB7" s="190"/>
      <c r="CC7" s="190"/>
      <c r="CD7" s="190"/>
      <c r="CE7" s="190"/>
      <c r="CF7" s="190"/>
      <c r="CG7" s="190"/>
      <c r="CH7" s="190"/>
      <c r="CI7" s="190"/>
      <c r="CJ7" s="190"/>
      <c r="CK7" s="190"/>
      <c r="CL7" s="190">
        <v>0</v>
      </c>
      <c r="CM7" s="190">
        <v>0</v>
      </c>
      <c r="CN7" s="190">
        <v>0</v>
      </c>
      <c r="CO7" s="190">
        <v>0</v>
      </c>
      <c r="CP7" s="190">
        <v>0</v>
      </c>
      <c r="CQ7" s="146">
        <v>0</v>
      </c>
      <c r="CR7" s="190">
        <v>0</v>
      </c>
      <c r="CS7" s="190">
        <v>0</v>
      </c>
      <c r="CT7" s="190">
        <v>0</v>
      </c>
      <c r="CU7" s="146">
        <v>0</v>
      </c>
      <c r="CV7" s="190">
        <v>0</v>
      </c>
      <c r="CW7" s="190">
        <v>0</v>
      </c>
      <c r="CX7" s="190">
        <v>0</v>
      </c>
      <c r="CY7" s="146">
        <v>0</v>
      </c>
      <c r="CZ7" s="190">
        <v>0</v>
      </c>
      <c r="DA7" s="146">
        <v>0</v>
      </c>
      <c r="DB7" s="190">
        <v>0</v>
      </c>
      <c r="DC7" s="146">
        <v>0</v>
      </c>
      <c r="DD7" s="190">
        <v>0</v>
      </c>
      <c r="DE7" s="190">
        <v>41</v>
      </c>
      <c r="DF7" s="190">
        <v>41</v>
      </c>
      <c r="DG7" s="190">
        <v>41</v>
      </c>
      <c r="DH7" s="146">
        <v>41</v>
      </c>
      <c r="DI7" s="190">
        <v>41</v>
      </c>
      <c r="DJ7" s="116">
        <v>37</v>
      </c>
      <c r="DK7" s="116">
        <v>37</v>
      </c>
      <c r="DL7" s="116">
        <v>37</v>
      </c>
      <c r="DM7" s="116">
        <v>36</v>
      </c>
    </row>
    <row r="8" spans="1:117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360</v>
      </c>
      <c r="BI8" s="60" t="s">
        <v>360</v>
      </c>
      <c r="BJ8" s="60" t="s">
        <v>360</v>
      </c>
      <c r="BK8" s="60">
        <v>0</v>
      </c>
      <c r="BL8" s="60">
        <v>0</v>
      </c>
      <c r="BM8" s="60" t="s">
        <v>360</v>
      </c>
      <c r="BN8" s="60">
        <v>3</v>
      </c>
      <c r="BO8" s="60">
        <v>3</v>
      </c>
      <c r="BP8" s="60">
        <v>3</v>
      </c>
      <c r="BQ8" s="60">
        <v>3</v>
      </c>
      <c r="BR8" s="191">
        <v>3</v>
      </c>
      <c r="BS8" s="191">
        <v>3</v>
      </c>
      <c r="BT8" s="191">
        <v>3</v>
      </c>
      <c r="BU8" s="191">
        <v>3</v>
      </c>
      <c r="BV8" s="191">
        <v>3</v>
      </c>
      <c r="BW8" s="191">
        <v>3</v>
      </c>
      <c r="BX8" s="60">
        <v>3</v>
      </c>
      <c r="BY8" s="60">
        <v>3</v>
      </c>
      <c r="BZ8" s="60">
        <v>3</v>
      </c>
      <c r="CA8" s="60">
        <v>3</v>
      </c>
      <c r="CB8" s="191">
        <v>3</v>
      </c>
      <c r="CC8" s="191">
        <v>0</v>
      </c>
      <c r="CD8" s="191">
        <v>0</v>
      </c>
      <c r="CE8" s="191">
        <v>0</v>
      </c>
      <c r="CF8" s="191">
        <v>0</v>
      </c>
      <c r="CG8" s="191">
        <v>0</v>
      </c>
      <c r="CH8" s="191">
        <v>0</v>
      </c>
      <c r="CI8" s="191"/>
      <c r="CJ8" s="191"/>
      <c r="CK8" s="191"/>
      <c r="CL8" s="191">
        <v>0</v>
      </c>
      <c r="CM8" s="191">
        <v>0</v>
      </c>
      <c r="CN8" s="191">
        <v>0</v>
      </c>
      <c r="CO8" s="191">
        <v>0</v>
      </c>
      <c r="CP8" s="191">
        <v>0</v>
      </c>
      <c r="CQ8" s="60">
        <v>0</v>
      </c>
      <c r="CR8" s="191">
        <v>0</v>
      </c>
      <c r="CS8" s="191">
        <v>0</v>
      </c>
      <c r="CT8" s="191">
        <v>0</v>
      </c>
      <c r="CU8" s="60">
        <v>0</v>
      </c>
      <c r="CV8" s="191">
        <v>0</v>
      </c>
      <c r="CW8" s="191">
        <v>0</v>
      </c>
      <c r="CX8" s="191">
        <v>0</v>
      </c>
      <c r="CY8" s="60">
        <v>0</v>
      </c>
      <c r="CZ8" s="191">
        <v>0</v>
      </c>
      <c r="DA8" s="60">
        <v>0</v>
      </c>
      <c r="DB8" s="191">
        <v>0</v>
      </c>
      <c r="DC8" s="60">
        <v>0</v>
      </c>
      <c r="DD8" s="191">
        <v>0</v>
      </c>
      <c r="DE8" s="191">
        <v>0</v>
      </c>
      <c r="DF8" s="191">
        <v>0</v>
      </c>
      <c r="DG8" s="191">
        <v>0</v>
      </c>
      <c r="DH8" s="60">
        <v>0</v>
      </c>
      <c r="DI8" s="191">
        <v>0</v>
      </c>
      <c r="DJ8" s="116">
        <v>0</v>
      </c>
      <c r="DK8" s="116">
        <v>0</v>
      </c>
      <c r="DL8" s="116">
        <v>0</v>
      </c>
      <c r="DM8" s="116">
        <v>0</v>
      </c>
    </row>
    <row r="9" spans="1:117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1">
        <v>0</v>
      </c>
      <c r="AX9" s="101">
        <v>0</v>
      </c>
      <c r="AY9" s="101">
        <v>0</v>
      </c>
      <c r="AZ9" s="101">
        <v>0</v>
      </c>
      <c r="BA9" s="101">
        <v>0</v>
      </c>
      <c r="BB9" s="101">
        <v>0</v>
      </c>
      <c r="BC9" s="101">
        <v>0</v>
      </c>
      <c r="BD9" s="101">
        <v>0</v>
      </c>
      <c r="BE9" s="101">
        <v>0</v>
      </c>
      <c r="BF9" s="101">
        <v>0</v>
      </c>
      <c r="BG9" s="146">
        <v>0</v>
      </c>
      <c r="BH9" s="146" t="s">
        <v>360</v>
      </c>
      <c r="BI9" s="146" t="s">
        <v>360</v>
      </c>
      <c r="BJ9" s="146" t="s">
        <v>360</v>
      </c>
      <c r="BK9" s="146">
        <v>0</v>
      </c>
      <c r="BL9" s="146">
        <v>0</v>
      </c>
      <c r="BM9" s="146" t="s">
        <v>360</v>
      </c>
      <c r="BN9" s="146" t="s">
        <v>360</v>
      </c>
      <c r="BO9" s="146">
        <v>721</v>
      </c>
      <c r="BP9" s="146">
        <v>244</v>
      </c>
      <c r="BQ9" s="146">
        <v>110</v>
      </c>
      <c r="BR9" s="190">
        <v>75</v>
      </c>
      <c r="BS9" s="190">
        <v>18</v>
      </c>
      <c r="BT9" s="190">
        <v>14</v>
      </c>
      <c r="BU9" s="190">
        <v>20</v>
      </c>
      <c r="BV9" s="190">
        <v>10</v>
      </c>
      <c r="BW9" s="190">
        <v>7</v>
      </c>
      <c r="BX9" s="146">
        <v>7</v>
      </c>
      <c r="BY9" s="146">
        <v>5</v>
      </c>
      <c r="BZ9" s="146">
        <v>1</v>
      </c>
      <c r="CA9" s="146">
        <v>2</v>
      </c>
      <c r="CB9" s="190">
        <v>2</v>
      </c>
      <c r="CC9" s="190">
        <v>2</v>
      </c>
      <c r="CD9" s="190">
        <v>2</v>
      </c>
      <c r="CE9" s="190">
        <v>2</v>
      </c>
      <c r="CF9" s="190">
        <v>2</v>
      </c>
      <c r="CG9" s="190">
        <v>2</v>
      </c>
      <c r="CH9" s="190">
        <v>2</v>
      </c>
      <c r="CI9" s="190">
        <v>2</v>
      </c>
      <c r="CJ9" s="190">
        <v>1</v>
      </c>
      <c r="CK9" s="190">
        <v>1</v>
      </c>
      <c r="CL9" s="190">
        <v>1</v>
      </c>
      <c r="CM9" s="190">
        <v>1</v>
      </c>
      <c r="CN9" s="190">
        <v>1</v>
      </c>
      <c r="CO9" s="190">
        <v>1</v>
      </c>
      <c r="CP9" s="190">
        <v>1</v>
      </c>
      <c r="CQ9" s="146">
        <v>1</v>
      </c>
      <c r="CR9" s="190">
        <v>5</v>
      </c>
      <c r="CS9" s="190">
        <v>5</v>
      </c>
      <c r="CT9" s="190">
        <v>5</v>
      </c>
      <c r="CU9" s="146">
        <v>5</v>
      </c>
      <c r="CV9" s="190">
        <v>5</v>
      </c>
      <c r="CW9" s="190">
        <v>3</v>
      </c>
      <c r="CX9" s="190">
        <v>3</v>
      </c>
      <c r="CY9" s="146">
        <v>3</v>
      </c>
      <c r="CZ9" s="190">
        <v>3</v>
      </c>
      <c r="DA9" s="146">
        <v>3</v>
      </c>
      <c r="DB9" s="190">
        <v>3</v>
      </c>
      <c r="DC9" s="146">
        <v>3</v>
      </c>
      <c r="DD9" s="190">
        <v>3</v>
      </c>
      <c r="DE9" s="190">
        <v>3</v>
      </c>
      <c r="DF9" s="190">
        <v>3</v>
      </c>
      <c r="DG9" s="190">
        <v>3</v>
      </c>
      <c r="DH9" s="146">
        <v>3</v>
      </c>
      <c r="DI9" s="190">
        <v>3</v>
      </c>
      <c r="DJ9" s="116">
        <v>3</v>
      </c>
      <c r="DK9" s="116">
        <v>3</v>
      </c>
      <c r="DL9" s="116">
        <v>3</v>
      </c>
      <c r="DM9" s="116">
        <v>3</v>
      </c>
    </row>
    <row r="10" spans="1:117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1">
        <v>0</v>
      </c>
      <c r="AX10" s="101">
        <v>0</v>
      </c>
      <c r="AY10" s="101">
        <v>0</v>
      </c>
      <c r="AZ10" s="101">
        <v>0</v>
      </c>
      <c r="BA10" s="101">
        <v>0</v>
      </c>
      <c r="BB10" s="101">
        <v>0</v>
      </c>
      <c r="BC10" s="101">
        <v>0</v>
      </c>
      <c r="BD10" s="101">
        <v>0</v>
      </c>
      <c r="BE10" s="101">
        <v>0</v>
      </c>
      <c r="BF10" s="101">
        <v>0</v>
      </c>
      <c r="BG10" s="146">
        <v>0</v>
      </c>
      <c r="BH10" s="146" t="s">
        <v>360</v>
      </c>
      <c r="BI10" s="146" t="s">
        <v>360</v>
      </c>
      <c r="BJ10" s="146" t="s">
        <v>360</v>
      </c>
      <c r="BK10" s="146">
        <v>0</v>
      </c>
      <c r="BL10" s="146">
        <v>0</v>
      </c>
      <c r="BM10" s="146" t="s">
        <v>360</v>
      </c>
      <c r="BN10" s="146" t="s">
        <v>360</v>
      </c>
      <c r="BO10" s="146" t="s">
        <v>360</v>
      </c>
      <c r="BP10" s="146" t="s">
        <v>360</v>
      </c>
      <c r="BQ10" s="146" t="s">
        <v>360</v>
      </c>
      <c r="BR10" s="146" t="s">
        <v>360</v>
      </c>
      <c r="BS10" s="190">
        <v>0</v>
      </c>
      <c r="BT10" s="190">
        <v>0</v>
      </c>
      <c r="BU10" s="190">
        <v>0</v>
      </c>
      <c r="BV10" s="190">
        <v>0</v>
      </c>
      <c r="BW10" s="190">
        <v>0</v>
      </c>
      <c r="BX10" s="146"/>
      <c r="BY10" s="146"/>
      <c r="BZ10" s="146"/>
      <c r="CA10" s="146"/>
      <c r="CB10" s="190"/>
      <c r="CC10" s="190"/>
      <c r="CD10" s="190"/>
      <c r="CE10" s="190"/>
      <c r="CF10" s="190"/>
      <c r="CG10" s="190"/>
      <c r="CH10" s="190"/>
      <c r="CI10" s="190"/>
      <c r="CJ10" s="190"/>
      <c r="CK10" s="190"/>
      <c r="CL10" s="190">
        <v>0</v>
      </c>
      <c r="CM10" s="190">
        <v>0</v>
      </c>
      <c r="CN10" s="190">
        <v>0</v>
      </c>
      <c r="CO10" s="190">
        <v>0</v>
      </c>
      <c r="CP10" s="190">
        <v>0</v>
      </c>
      <c r="CQ10" s="146">
        <v>0</v>
      </c>
      <c r="CR10" s="190">
        <v>0</v>
      </c>
      <c r="CS10" s="190">
        <v>0</v>
      </c>
      <c r="CT10" s="190">
        <v>0</v>
      </c>
      <c r="CU10" s="146">
        <v>0</v>
      </c>
      <c r="CV10" s="190">
        <v>0</v>
      </c>
      <c r="CW10" s="190">
        <v>0</v>
      </c>
      <c r="CX10" s="190">
        <v>0</v>
      </c>
      <c r="CY10" s="146">
        <v>133</v>
      </c>
      <c r="CZ10" s="190">
        <v>95</v>
      </c>
      <c r="DA10" s="146">
        <v>69</v>
      </c>
      <c r="DB10" s="190">
        <v>55</v>
      </c>
      <c r="DC10" s="146">
        <v>52</v>
      </c>
      <c r="DD10" s="190">
        <v>50</v>
      </c>
      <c r="DE10" s="190">
        <v>50</v>
      </c>
      <c r="DF10" s="190">
        <v>50</v>
      </c>
      <c r="DG10" s="190">
        <v>50</v>
      </c>
      <c r="DH10" s="146">
        <v>50</v>
      </c>
      <c r="DI10" s="190">
        <v>52</v>
      </c>
      <c r="DJ10" s="116">
        <v>52</v>
      </c>
      <c r="DK10" s="116">
        <v>52</v>
      </c>
      <c r="DL10" s="116">
        <v>52</v>
      </c>
      <c r="DM10" s="116">
        <v>52</v>
      </c>
    </row>
    <row r="11" spans="1:117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360</v>
      </c>
      <c r="BI11" s="60" t="s">
        <v>360</v>
      </c>
      <c r="BJ11" s="60" t="s">
        <v>360</v>
      </c>
      <c r="BK11" s="60">
        <v>0</v>
      </c>
      <c r="BL11" s="60">
        <v>0</v>
      </c>
      <c r="BM11" s="60" t="s">
        <v>360</v>
      </c>
      <c r="BN11" s="60" t="s">
        <v>360</v>
      </c>
      <c r="BO11" s="60" t="s">
        <v>360</v>
      </c>
      <c r="BP11" s="60" t="s">
        <v>360</v>
      </c>
      <c r="BQ11" s="60" t="s">
        <v>360</v>
      </c>
      <c r="BR11" s="60" t="s">
        <v>360</v>
      </c>
      <c r="BS11" s="191">
        <v>0</v>
      </c>
      <c r="BT11" s="191">
        <v>0</v>
      </c>
      <c r="BU11" s="191">
        <v>0</v>
      </c>
      <c r="BV11" s="191">
        <v>0</v>
      </c>
      <c r="BW11" s="191">
        <v>0</v>
      </c>
      <c r="BX11" s="60"/>
      <c r="BY11" s="60"/>
      <c r="BZ11" s="60"/>
      <c r="CA11" s="60"/>
      <c r="CB11" s="191"/>
      <c r="CC11" s="191"/>
      <c r="CD11" s="191"/>
      <c r="CE11" s="191"/>
      <c r="CF11" s="191"/>
      <c r="CG11" s="191"/>
      <c r="CH11" s="191"/>
      <c r="CI11" s="191"/>
      <c r="CJ11" s="191"/>
      <c r="CK11" s="191"/>
      <c r="CL11" s="191">
        <v>0</v>
      </c>
      <c r="CM11" s="191">
        <v>0</v>
      </c>
      <c r="CN11" s="191">
        <v>0</v>
      </c>
      <c r="CO11" s="191">
        <v>0</v>
      </c>
      <c r="CP11" s="191">
        <v>0</v>
      </c>
      <c r="CQ11" s="60">
        <v>0</v>
      </c>
      <c r="CR11" s="191">
        <v>0</v>
      </c>
      <c r="CS11" s="191">
        <v>0</v>
      </c>
      <c r="CT11" s="191">
        <v>0</v>
      </c>
      <c r="CU11" s="60">
        <v>0</v>
      </c>
      <c r="CV11" s="191">
        <v>0</v>
      </c>
      <c r="CW11" s="191">
        <v>0</v>
      </c>
      <c r="CX11" s="191">
        <v>0</v>
      </c>
      <c r="CY11" s="60">
        <v>0</v>
      </c>
      <c r="CZ11" s="191">
        <v>0</v>
      </c>
      <c r="DA11" s="60">
        <v>0</v>
      </c>
      <c r="DB11" s="191">
        <v>0</v>
      </c>
      <c r="DC11" s="60">
        <v>0</v>
      </c>
      <c r="DD11" s="191">
        <v>0</v>
      </c>
      <c r="DE11" s="191">
        <v>0</v>
      </c>
      <c r="DF11" s="191">
        <v>0</v>
      </c>
      <c r="DG11" s="191">
        <v>0</v>
      </c>
      <c r="DH11" s="60">
        <v>0</v>
      </c>
      <c r="DI11" s="191">
        <v>0</v>
      </c>
      <c r="DJ11" s="116">
        <v>0</v>
      </c>
      <c r="DK11" s="116">
        <v>0</v>
      </c>
      <c r="DL11" s="116">
        <v>0</v>
      </c>
      <c r="DM11" s="116">
        <v>0</v>
      </c>
    </row>
    <row r="12" spans="1:117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1">
        <v>6</v>
      </c>
      <c r="AX12" s="101">
        <v>4</v>
      </c>
      <c r="AY12" s="101">
        <v>0</v>
      </c>
      <c r="AZ12" s="101">
        <v>0</v>
      </c>
      <c r="BA12" s="101">
        <v>0</v>
      </c>
      <c r="BB12" s="101">
        <v>0</v>
      </c>
      <c r="BC12" s="101">
        <v>0</v>
      </c>
      <c r="BD12" s="101">
        <v>0</v>
      </c>
      <c r="BE12" s="101">
        <v>0</v>
      </c>
      <c r="BF12" s="101">
        <v>0</v>
      </c>
      <c r="BG12" s="146">
        <v>0</v>
      </c>
      <c r="BH12" s="146" t="s">
        <v>360</v>
      </c>
      <c r="BI12" s="146" t="s">
        <v>360</v>
      </c>
      <c r="BJ12" s="146" t="s">
        <v>360</v>
      </c>
      <c r="BK12" s="146">
        <v>0</v>
      </c>
      <c r="BL12" s="146">
        <v>0</v>
      </c>
      <c r="BM12" s="146" t="s">
        <v>360</v>
      </c>
      <c r="BN12" s="146" t="s">
        <v>360</v>
      </c>
      <c r="BO12" s="146" t="s">
        <v>360</v>
      </c>
      <c r="BP12" s="146" t="s">
        <v>360</v>
      </c>
      <c r="BQ12" s="146" t="s">
        <v>360</v>
      </c>
      <c r="BR12" s="146" t="s">
        <v>360</v>
      </c>
      <c r="BS12" s="190">
        <v>0</v>
      </c>
      <c r="BT12" s="190">
        <v>0</v>
      </c>
      <c r="BU12" s="190">
        <v>0</v>
      </c>
      <c r="BV12" s="190">
        <v>0</v>
      </c>
      <c r="BW12" s="190">
        <v>0</v>
      </c>
      <c r="BX12" s="146"/>
      <c r="BY12" s="146"/>
      <c r="BZ12" s="146"/>
      <c r="CA12" s="146"/>
      <c r="CB12" s="190"/>
      <c r="CC12" s="190"/>
      <c r="CD12" s="190"/>
      <c r="CE12" s="190"/>
      <c r="CF12" s="190"/>
      <c r="CG12" s="190"/>
      <c r="CH12" s="190"/>
      <c r="CI12" s="190"/>
      <c r="CJ12" s="190"/>
      <c r="CK12" s="190"/>
      <c r="CL12" s="190">
        <v>0</v>
      </c>
      <c r="CM12" s="190">
        <v>0</v>
      </c>
      <c r="CN12" s="190">
        <v>0</v>
      </c>
      <c r="CO12" s="190">
        <v>0</v>
      </c>
      <c r="CP12" s="190">
        <v>0</v>
      </c>
      <c r="CQ12" s="146">
        <v>0</v>
      </c>
      <c r="CR12" s="190">
        <v>0</v>
      </c>
      <c r="CS12" s="190">
        <v>0</v>
      </c>
      <c r="CT12" s="190">
        <v>0</v>
      </c>
      <c r="CU12" s="146">
        <v>0</v>
      </c>
      <c r="CV12" s="190">
        <v>0</v>
      </c>
      <c r="CW12" s="190">
        <v>0</v>
      </c>
      <c r="CX12" s="190">
        <v>0</v>
      </c>
      <c r="CY12" s="146">
        <v>0</v>
      </c>
      <c r="CZ12" s="190">
        <v>0</v>
      </c>
      <c r="DA12" s="146">
        <v>0</v>
      </c>
      <c r="DB12" s="190">
        <v>0</v>
      </c>
      <c r="DC12" s="146">
        <v>0</v>
      </c>
      <c r="DD12" s="190">
        <v>0</v>
      </c>
      <c r="DE12" s="190">
        <v>0</v>
      </c>
      <c r="DF12" s="190">
        <v>0</v>
      </c>
      <c r="DG12" s="190">
        <v>0</v>
      </c>
      <c r="DH12" s="146">
        <v>0</v>
      </c>
      <c r="DI12" s="190">
        <v>0</v>
      </c>
      <c r="DJ12" s="116">
        <v>0</v>
      </c>
      <c r="DK12" s="116">
        <v>0</v>
      </c>
      <c r="DL12" s="116">
        <v>0</v>
      </c>
      <c r="DM12" s="116">
        <v>0</v>
      </c>
    </row>
    <row r="13" spans="1:117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1">
        <v>0</v>
      </c>
      <c r="AX13" s="101">
        <v>0</v>
      </c>
      <c r="AY13" s="101">
        <v>0</v>
      </c>
      <c r="AZ13" s="101">
        <v>0</v>
      </c>
      <c r="BA13" s="101">
        <v>0</v>
      </c>
      <c r="BB13" s="101">
        <v>0</v>
      </c>
      <c r="BC13" s="101">
        <v>0</v>
      </c>
      <c r="BD13" s="101">
        <v>0</v>
      </c>
      <c r="BE13" s="101">
        <v>0</v>
      </c>
      <c r="BF13" s="101">
        <v>0</v>
      </c>
      <c r="BG13" s="146">
        <v>0</v>
      </c>
      <c r="BH13" s="146" t="s">
        <v>360</v>
      </c>
      <c r="BI13" s="146" t="s">
        <v>360</v>
      </c>
      <c r="BJ13" s="146" t="s">
        <v>360</v>
      </c>
      <c r="BK13" s="146">
        <v>0</v>
      </c>
      <c r="BL13" s="146">
        <v>0</v>
      </c>
      <c r="BM13" s="146" t="s">
        <v>360</v>
      </c>
      <c r="BN13" s="146" t="s">
        <v>360</v>
      </c>
      <c r="BO13" s="146" t="s">
        <v>360</v>
      </c>
      <c r="BP13" s="146" t="s">
        <v>360</v>
      </c>
      <c r="BQ13" s="146" t="s">
        <v>360</v>
      </c>
      <c r="BR13" s="146" t="s">
        <v>360</v>
      </c>
      <c r="BS13" s="190">
        <v>0</v>
      </c>
      <c r="BT13" s="190">
        <v>0</v>
      </c>
      <c r="BU13" s="190">
        <v>0</v>
      </c>
      <c r="BV13" s="190">
        <v>0</v>
      </c>
      <c r="BW13" s="190">
        <v>0</v>
      </c>
      <c r="BX13" s="146"/>
      <c r="BY13" s="146"/>
      <c r="BZ13" s="146"/>
      <c r="CA13" s="146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>
        <v>0</v>
      </c>
      <c r="CM13" s="190">
        <v>0</v>
      </c>
      <c r="CN13" s="190">
        <v>0</v>
      </c>
      <c r="CO13" s="190">
        <v>0</v>
      </c>
      <c r="CP13" s="190">
        <v>0</v>
      </c>
      <c r="CQ13" s="146">
        <v>0</v>
      </c>
      <c r="CR13" s="190">
        <v>0</v>
      </c>
      <c r="CS13" s="190">
        <v>0</v>
      </c>
      <c r="CT13" s="190">
        <v>0</v>
      </c>
      <c r="CU13" s="146">
        <v>0</v>
      </c>
      <c r="CV13" s="190">
        <v>0</v>
      </c>
      <c r="CW13" s="190">
        <v>0</v>
      </c>
      <c r="CX13" s="190">
        <v>0</v>
      </c>
      <c r="CY13" s="146">
        <v>0</v>
      </c>
      <c r="CZ13" s="190">
        <v>195</v>
      </c>
      <c r="DA13" s="146">
        <v>332</v>
      </c>
      <c r="DB13" s="190">
        <v>318</v>
      </c>
      <c r="DC13" s="146">
        <v>197</v>
      </c>
      <c r="DD13" s="190">
        <v>183</v>
      </c>
      <c r="DE13" s="190">
        <v>183</v>
      </c>
      <c r="DF13" s="190">
        <v>228</v>
      </c>
      <c r="DG13" s="190">
        <v>227</v>
      </c>
      <c r="DH13" s="146">
        <v>227</v>
      </c>
      <c r="DI13" s="190">
        <v>201</v>
      </c>
      <c r="DJ13" s="116">
        <v>200</v>
      </c>
      <c r="DK13" s="116">
        <v>200</v>
      </c>
      <c r="DL13" s="116">
        <v>186</v>
      </c>
      <c r="DM13" s="116">
        <v>180</v>
      </c>
    </row>
    <row r="14" spans="1:117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1">
        <v>2</v>
      </c>
      <c r="AX14" s="101">
        <v>2</v>
      </c>
      <c r="AY14" s="101">
        <v>2</v>
      </c>
      <c r="AZ14" s="101">
        <v>2</v>
      </c>
      <c r="BA14" s="101">
        <v>2</v>
      </c>
      <c r="BB14" s="101">
        <v>2</v>
      </c>
      <c r="BC14" s="101">
        <v>2</v>
      </c>
      <c r="BD14" s="101">
        <v>2</v>
      </c>
      <c r="BE14" s="101">
        <v>2</v>
      </c>
      <c r="BF14" s="101">
        <v>2</v>
      </c>
      <c r="BG14" s="146">
        <v>2</v>
      </c>
      <c r="BH14" s="146" t="s">
        <v>360</v>
      </c>
      <c r="BI14" s="146" t="s">
        <v>360</v>
      </c>
      <c r="BJ14" s="146" t="s">
        <v>360</v>
      </c>
      <c r="BK14" s="146">
        <v>0</v>
      </c>
      <c r="BL14" s="146">
        <v>0</v>
      </c>
      <c r="BM14" s="146" t="s">
        <v>360</v>
      </c>
      <c r="BN14" s="146">
        <v>5</v>
      </c>
      <c r="BO14" s="146">
        <v>5</v>
      </c>
      <c r="BP14" s="146">
        <v>5</v>
      </c>
      <c r="BQ14" s="146">
        <v>5</v>
      </c>
      <c r="BR14" s="190">
        <v>5</v>
      </c>
      <c r="BS14" s="190">
        <v>5</v>
      </c>
      <c r="BT14" s="190">
        <v>24</v>
      </c>
      <c r="BU14" s="190">
        <v>22</v>
      </c>
      <c r="BV14" s="190">
        <v>18</v>
      </c>
      <c r="BW14" s="190">
        <v>17</v>
      </c>
      <c r="BX14" s="146">
        <v>15</v>
      </c>
      <c r="BY14" s="146">
        <v>11</v>
      </c>
      <c r="BZ14" s="146">
        <v>10</v>
      </c>
      <c r="CA14" s="146">
        <v>9</v>
      </c>
      <c r="CB14" s="190">
        <v>9</v>
      </c>
      <c r="CC14" s="190">
        <v>6</v>
      </c>
      <c r="CD14" s="190">
        <v>6</v>
      </c>
      <c r="CE14" s="190">
        <v>6</v>
      </c>
      <c r="CF14" s="190">
        <v>4</v>
      </c>
      <c r="CG14" s="190">
        <v>2</v>
      </c>
      <c r="CH14" s="190">
        <v>0</v>
      </c>
      <c r="CI14" s="190"/>
      <c r="CJ14" s="190"/>
      <c r="CK14" s="190"/>
      <c r="CL14" s="190">
        <v>0</v>
      </c>
      <c r="CM14" s="190">
        <v>0</v>
      </c>
      <c r="CN14" s="190">
        <v>0</v>
      </c>
      <c r="CO14" s="190">
        <v>0</v>
      </c>
      <c r="CP14" s="190">
        <v>0</v>
      </c>
      <c r="CQ14" s="146">
        <v>0</v>
      </c>
      <c r="CR14" s="190">
        <v>0</v>
      </c>
      <c r="CS14" s="190">
        <v>0</v>
      </c>
      <c r="CT14" s="190">
        <v>0</v>
      </c>
      <c r="CU14" s="146">
        <v>0</v>
      </c>
      <c r="CV14" s="190">
        <v>0</v>
      </c>
      <c r="CW14" s="190">
        <v>0</v>
      </c>
      <c r="CX14" s="190">
        <v>0</v>
      </c>
      <c r="CY14" s="146">
        <v>0</v>
      </c>
      <c r="CZ14" s="190">
        <v>0</v>
      </c>
      <c r="DA14" s="146">
        <v>0</v>
      </c>
      <c r="DB14" s="190">
        <v>63</v>
      </c>
      <c r="DC14" s="146">
        <v>60</v>
      </c>
      <c r="DD14" s="190">
        <v>60</v>
      </c>
      <c r="DE14" s="190">
        <v>60</v>
      </c>
      <c r="DF14" s="190">
        <v>60</v>
      </c>
      <c r="DG14" s="190">
        <v>60</v>
      </c>
      <c r="DH14" s="146">
        <v>60</v>
      </c>
      <c r="DI14" s="190">
        <v>60</v>
      </c>
      <c r="DJ14" s="116">
        <v>60</v>
      </c>
      <c r="DK14" s="116">
        <v>60</v>
      </c>
      <c r="DL14" s="116">
        <v>60</v>
      </c>
      <c r="DM14" s="116">
        <v>61</v>
      </c>
    </row>
    <row r="15" spans="1:117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1">
        <v>0</v>
      </c>
      <c r="AX15" s="101">
        <v>0</v>
      </c>
      <c r="AY15" s="101">
        <v>0</v>
      </c>
      <c r="AZ15" s="101">
        <v>0</v>
      </c>
      <c r="BA15" s="101">
        <v>0</v>
      </c>
      <c r="BB15" s="101">
        <v>0</v>
      </c>
      <c r="BC15" s="101">
        <v>0</v>
      </c>
      <c r="BD15" s="101">
        <v>0</v>
      </c>
      <c r="BE15" s="101">
        <v>0</v>
      </c>
      <c r="BF15" s="101">
        <v>0</v>
      </c>
      <c r="BG15" s="146">
        <v>0</v>
      </c>
      <c r="BH15" s="146" t="s">
        <v>360</v>
      </c>
      <c r="BI15" s="146" t="s">
        <v>360</v>
      </c>
      <c r="BJ15" s="146" t="s">
        <v>360</v>
      </c>
      <c r="BK15" s="146">
        <v>0</v>
      </c>
      <c r="BL15" s="146">
        <v>0</v>
      </c>
      <c r="BM15" s="146" t="s">
        <v>360</v>
      </c>
      <c r="BN15" s="146" t="s">
        <v>360</v>
      </c>
      <c r="BO15" s="146" t="s">
        <v>360</v>
      </c>
      <c r="BP15" s="146" t="s">
        <v>360</v>
      </c>
      <c r="BQ15" s="146" t="s">
        <v>360</v>
      </c>
      <c r="BR15" s="146" t="s">
        <v>360</v>
      </c>
      <c r="BS15" s="190">
        <v>0</v>
      </c>
      <c r="BT15" s="190">
        <v>0</v>
      </c>
      <c r="BU15" s="190">
        <v>0</v>
      </c>
      <c r="BV15" s="190">
        <v>0</v>
      </c>
      <c r="BW15" s="190">
        <v>0</v>
      </c>
      <c r="BX15" s="146"/>
      <c r="BY15" s="146"/>
      <c r="BZ15" s="146"/>
      <c r="CA15" s="146"/>
      <c r="CB15" s="190"/>
      <c r="CC15" s="190"/>
      <c r="CD15" s="190"/>
      <c r="CE15" s="190"/>
      <c r="CF15" s="190"/>
      <c r="CG15" s="190"/>
      <c r="CH15" s="190"/>
      <c r="CI15" s="190"/>
      <c r="CJ15" s="190"/>
      <c r="CK15" s="190"/>
      <c r="CL15" s="190">
        <v>0</v>
      </c>
      <c r="CM15" s="190">
        <v>0</v>
      </c>
      <c r="CN15" s="190">
        <v>0</v>
      </c>
      <c r="CO15" s="190">
        <v>0</v>
      </c>
      <c r="CP15" s="190">
        <v>0</v>
      </c>
      <c r="CQ15" s="146">
        <v>0</v>
      </c>
      <c r="CR15" s="190">
        <v>0</v>
      </c>
      <c r="CS15" s="190">
        <v>0</v>
      </c>
      <c r="CT15" s="190">
        <v>0</v>
      </c>
      <c r="CU15" s="146">
        <v>0</v>
      </c>
      <c r="CV15" s="190">
        <v>0</v>
      </c>
      <c r="CW15" s="190">
        <v>0</v>
      </c>
      <c r="CX15" s="190">
        <v>0</v>
      </c>
      <c r="CY15" s="146">
        <v>0</v>
      </c>
      <c r="CZ15" s="190">
        <v>0</v>
      </c>
      <c r="DA15" s="146">
        <v>0</v>
      </c>
      <c r="DB15" s="190">
        <v>0</v>
      </c>
      <c r="DC15" s="146">
        <v>0</v>
      </c>
      <c r="DD15" s="190">
        <v>0</v>
      </c>
      <c r="DE15" s="190">
        <v>0</v>
      </c>
      <c r="DF15" s="190">
        <v>0</v>
      </c>
      <c r="DG15" s="190">
        <v>0</v>
      </c>
      <c r="DH15" s="146">
        <v>0</v>
      </c>
      <c r="DI15" s="190">
        <v>0</v>
      </c>
      <c r="DJ15" s="116">
        <v>0</v>
      </c>
      <c r="DK15" s="116">
        <v>0</v>
      </c>
      <c r="DL15" s="116">
        <v>0</v>
      </c>
      <c r="DM15" s="116">
        <v>0</v>
      </c>
    </row>
    <row r="16" spans="1:117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1">
        <v>0</v>
      </c>
      <c r="AX16" s="101">
        <v>0</v>
      </c>
      <c r="AY16" s="101">
        <v>0</v>
      </c>
      <c r="AZ16" s="101">
        <v>0</v>
      </c>
      <c r="BA16" s="101">
        <v>0</v>
      </c>
      <c r="BB16" s="101">
        <v>0</v>
      </c>
      <c r="BC16" s="101">
        <v>0</v>
      </c>
      <c r="BD16" s="101">
        <v>0</v>
      </c>
      <c r="BE16" s="101">
        <v>0</v>
      </c>
      <c r="BF16" s="101">
        <v>0</v>
      </c>
      <c r="BG16" s="146">
        <v>0</v>
      </c>
      <c r="BH16" s="146" t="s">
        <v>360</v>
      </c>
      <c r="BI16" s="146" t="s">
        <v>360</v>
      </c>
      <c r="BJ16" s="146" t="s">
        <v>360</v>
      </c>
      <c r="BK16" s="146">
        <v>0</v>
      </c>
      <c r="BL16" s="146">
        <v>0</v>
      </c>
      <c r="BM16" s="146" t="s">
        <v>360</v>
      </c>
      <c r="BN16" s="146" t="s">
        <v>360</v>
      </c>
      <c r="BO16" s="146" t="s">
        <v>360</v>
      </c>
      <c r="BP16" s="146" t="s">
        <v>360</v>
      </c>
      <c r="BQ16" s="146" t="s">
        <v>360</v>
      </c>
      <c r="BR16" s="146" t="s">
        <v>360</v>
      </c>
      <c r="BS16" s="190">
        <v>0</v>
      </c>
      <c r="BT16" s="190">
        <v>0</v>
      </c>
      <c r="BU16" s="190">
        <v>0</v>
      </c>
      <c r="BV16" s="190">
        <v>0</v>
      </c>
      <c r="BW16" s="190">
        <v>0</v>
      </c>
      <c r="BX16" s="146"/>
      <c r="BY16" s="146"/>
      <c r="BZ16" s="146"/>
      <c r="CA16" s="146"/>
      <c r="CB16" s="190"/>
      <c r="CC16" s="190"/>
      <c r="CD16" s="190"/>
      <c r="CE16" s="190"/>
      <c r="CF16" s="190"/>
      <c r="CG16" s="190"/>
      <c r="CH16" s="190"/>
      <c r="CI16" s="190"/>
      <c r="CJ16" s="190"/>
      <c r="CK16" s="190"/>
      <c r="CL16" s="190">
        <v>0</v>
      </c>
      <c r="CM16" s="190">
        <v>0</v>
      </c>
      <c r="CN16" s="190">
        <v>0</v>
      </c>
      <c r="CO16" s="190">
        <v>0</v>
      </c>
      <c r="CP16" s="190">
        <v>0</v>
      </c>
      <c r="CQ16" s="146">
        <v>0</v>
      </c>
      <c r="CR16" s="190">
        <v>0</v>
      </c>
      <c r="CS16" s="190">
        <v>0</v>
      </c>
      <c r="CT16" s="190">
        <v>0</v>
      </c>
      <c r="CU16" s="146">
        <v>0</v>
      </c>
      <c r="CV16" s="190">
        <v>0</v>
      </c>
      <c r="CW16" s="190">
        <v>0</v>
      </c>
      <c r="CX16" s="190">
        <v>0</v>
      </c>
      <c r="CY16" s="146">
        <v>0</v>
      </c>
      <c r="CZ16" s="190">
        <v>0</v>
      </c>
      <c r="DA16" s="146">
        <v>0</v>
      </c>
      <c r="DB16" s="190">
        <v>0</v>
      </c>
      <c r="DC16" s="146">
        <v>0</v>
      </c>
      <c r="DD16" s="190">
        <v>0</v>
      </c>
      <c r="DE16" s="190">
        <v>0</v>
      </c>
      <c r="DF16" s="190">
        <v>0</v>
      </c>
      <c r="DG16" s="190">
        <v>0</v>
      </c>
      <c r="DH16" s="146">
        <v>0</v>
      </c>
      <c r="DI16" s="190">
        <v>0</v>
      </c>
      <c r="DJ16" s="116">
        <v>0</v>
      </c>
      <c r="DK16" s="116">
        <v>0</v>
      </c>
      <c r="DL16" s="116">
        <v>0</v>
      </c>
      <c r="DM16" s="116">
        <v>0</v>
      </c>
    </row>
    <row r="17" spans="1:117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2">
        <v>0</v>
      </c>
      <c r="AX17" s="102">
        <v>0</v>
      </c>
      <c r="AY17" s="102">
        <v>0</v>
      </c>
      <c r="AZ17" s="102">
        <v>0</v>
      </c>
      <c r="BA17" s="102">
        <v>0</v>
      </c>
      <c r="BB17" s="102">
        <v>0</v>
      </c>
      <c r="BC17" s="102">
        <v>0</v>
      </c>
      <c r="BD17" s="102">
        <v>0</v>
      </c>
      <c r="BE17" s="102">
        <v>0</v>
      </c>
      <c r="BF17" s="102">
        <v>0</v>
      </c>
      <c r="BG17" s="148">
        <v>0</v>
      </c>
      <c r="BH17" s="148" t="s">
        <v>360</v>
      </c>
      <c r="BI17" s="148" t="s">
        <v>360</v>
      </c>
      <c r="BJ17" s="148" t="s">
        <v>360</v>
      </c>
      <c r="BK17" s="148">
        <v>0</v>
      </c>
      <c r="BL17" s="148">
        <v>0</v>
      </c>
      <c r="BM17" s="148" t="s">
        <v>360</v>
      </c>
      <c r="BN17" s="148" t="s">
        <v>360</v>
      </c>
      <c r="BO17" s="148" t="s">
        <v>360</v>
      </c>
      <c r="BP17" s="148" t="s">
        <v>360</v>
      </c>
      <c r="BQ17" s="148" t="s">
        <v>360</v>
      </c>
      <c r="BR17" s="148" t="s">
        <v>360</v>
      </c>
      <c r="BS17" s="192">
        <v>0</v>
      </c>
      <c r="BT17" s="192">
        <v>0</v>
      </c>
      <c r="BU17" s="192">
        <v>0</v>
      </c>
      <c r="BV17" s="192">
        <v>0</v>
      </c>
      <c r="BW17" s="192">
        <v>0</v>
      </c>
      <c r="BX17" s="148"/>
      <c r="BY17" s="148"/>
      <c r="BZ17" s="148"/>
      <c r="CA17" s="148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>
        <v>0</v>
      </c>
      <c r="CM17" s="192">
        <v>0</v>
      </c>
      <c r="CN17" s="192">
        <v>0</v>
      </c>
      <c r="CO17" s="192">
        <v>0</v>
      </c>
      <c r="CP17" s="192">
        <v>0</v>
      </c>
      <c r="CQ17" s="148">
        <v>0</v>
      </c>
      <c r="CR17" s="192">
        <v>0</v>
      </c>
      <c r="CS17" s="192">
        <v>0</v>
      </c>
      <c r="CT17" s="192">
        <v>0</v>
      </c>
      <c r="CU17" s="148">
        <v>0</v>
      </c>
      <c r="CV17" s="192">
        <v>0</v>
      </c>
      <c r="CW17" s="192">
        <v>0</v>
      </c>
      <c r="CX17" s="192">
        <v>0</v>
      </c>
      <c r="CY17" s="148">
        <v>0</v>
      </c>
      <c r="CZ17" s="192">
        <v>0</v>
      </c>
      <c r="DA17" s="148">
        <v>0</v>
      </c>
      <c r="DB17" s="192">
        <v>0</v>
      </c>
      <c r="DC17" s="148">
        <v>0</v>
      </c>
      <c r="DD17" s="192">
        <v>0</v>
      </c>
      <c r="DE17" s="192">
        <v>0</v>
      </c>
      <c r="DF17" s="192">
        <v>0</v>
      </c>
      <c r="DG17" s="192">
        <v>0</v>
      </c>
      <c r="DH17" s="148">
        <v>0</v>
      </c>
      <c r="DI17" s="192">
        <v>0</v>
      </c>
      <c r="DJ17" s="116">
        <v>0</v>
      </c>
      <c r="DK17" s="116">
        <v>0</v>
      </c>
      <c r="DL17" s="116">
        <v>0</v>
      </c>
      <c r="DM17" s="116">
        <v>0</v>
      </c>
    </row>
    <row r="18" spans="1:117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1">
        <v>0</v>
      </c>
      <c r="AX18" s="101">
        <v>0</v>
      </c>
      <c r="AY18" s="101">
        <v>0</v>
      </c>
      <c r="AZ18" s="101">
        <v>0</v>
      </c>
      <c r="BA18" s="101">
        <v>0</v>
      </c>
      <c r="BB18" s="101">
        <v>0</v>
      </c>
      <c r="BC18" s="101">
        <v>0</v>
      </c>
      <c r="BD18" s="101">
        <v>0</v>
      </c>
      <c r="BE18" s="101">
        <v>0</v>
      </c>
      <c r="BF18" s="101">
        <v>0</v>
      </c>
      <c r="BG18" s="146">
        <v>0</v>
      </c>
      <c r="BH18" s="146" t="s">
        <v>360</v>
      </c>
      <c r="BI18" s="146" t="s">
        <v>360</v>
      </c>
      <c r="BJ18" s="146" t="s">
        <v>360</v>
      </c>
      <c r="BK18" s="146">
        <v>0</v>
      </c>
      <c r="BL18" s="146">
        <v>0</v>
      </c>
      <c r="BM18" s="146" t="s">
        <v>388</v>
      </c>
      <c r="BN18" s="146" t="s">
        <v>360</v>
      </c>
      <c r="BO18" s="146" t="s">
        <v>360</v>
      </c>
      <c r="BP18" s="146" t="s">
        <v>360</v>
      </c>
      <c r="BQ18" s="146" t="s">
        <v>360</v>
      </c>
      <c r="BR18" s="146" t="s">
        <v>360</v>
      </c>
      <c r="BS18" s="190">
        <v>0</v>
      </c>
      <c r="BT18" s="190">
        <v>0</v>
      </c>
      <c r="BU18" s="190">
        <v>0</v>
      </c>
      <c r="BV18" s="190">
        <v>0</v>
      </c>
      <c r="BW18" s="190">
        <v>0</v>
      </c>
      <c r="BX18" s="146"/>
      <c r="BY18" s="146"/>
      <c r="BZ18" s="146"/>
      <c r="CA18" s="146"/>
      <c r="CB18" s="190"/>
      <c r="CC18" s="190"/>
      <c r="CD18" s="190"/>
      <c r="CE18" s="190"/>
      <c r="CF18" s="190"/>
      <c r="CG18" s="190"/>
      <c r="CH18" s="190"/>
      <c r="CI18" s="190"/>
      <c r="CJ18" s="190"/>
      <c r="CK18" s="190"/>
      <c r="CL18" s="190">
        <v>0</v>
      </c>
      <c r="CM18" s="190">
        <v>0</v>
      </c>
      <c r="CN18" s="190">
        <v>0</v>
      </c>
      <c r="CO18" s="190">
        <v>0</v>
      </c>
      <c r="CP18" s="190">
        <v>0</v>
      </c>
      <c r="CQ18" s="146">
        <v>0</v>
      </c>
      <c r="CR18" s="190">
        <v>0</v>
      </c>
      <c r="CS18" s="190">
        <v>0</v>
      </c>
      <c r="CT18" s="190">
        <v>0</v>
      </c>
      <c r="CU18" s="146">
        <v>0</v>
      </c>
      <c r="CV18" s="190">
        <v>0</v>
      </c>
      <c r="CW18" s="190">
        <v>0</v>
      </c>
      <c r="CX18" s="190">
        <v>0</v>
      </c>
      <c r="CY18" s="146">
        <v>0</v>
      </c>
      <c r="CZ18" s="190">
        <v>0</v>
      </c>
      <c r="DA18" s="146">
        <v>245</v>
      </c>
      <c r="DB18" s="190">
        <v>245</v>
      </c>
      <c r="DC18" s="146">
        <v>245</v>
      </c>
      <c r="DD18" s="190">
        <v>245</v>
      </c>
      <c r="DE18" s="190">
        <v>245</v>
      </c>
      <c r="DF18" s="190">
        <v>245</v>
      </c>
      <c r="DG18" s="190">
        <v>245</v>
      </c>
      <c r="DH18" s="146">
        <v>245</v>
      </c>
      <c r="DI18" s="190">
        <v>271</v>
      </c>
      <c r="DJ18" s="116">
        <v>257</v>
      </c>
      <c r="DK18" s="116">
        <v>243</v>
      </c>
      <c r="DL18" s="116">
        <v>241</v>
      </c>
      <c r="DM18" s="116">
        <v>222</v>
      </c>
    </row>
    <row r="19" spans="1:117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1">
        <v>3</v>
      </c>
      <c r="AX19" s="101">
        <v>3</v>
      </c>
      <c r="AY19" s="101">
        <v>3</v>
      </c>
      <c r="AZ19" s="101">
        <v>3</v>
      </c>
      <c r="BA19" s="101">
        <v>3</v>
      </c>
      <c r="BB19" s="101">
        <v>3</v>
      </c>
      <c r="BC19" s="101">
        <v>3</v>
      </c>
      <c r="BD19" s="101">
        <v>3</v>
      </c>
      <c r="BE19" s="101">
        <v>3</v>
      </c>
      <c r="BF19" s="101">
        <v>3</v>
      </c>
      <c r="BG19" s="146">
        <v>3</v>
      </c>
      <c r="BH19" s="146">
        <v>3</v>
      </c>
      <c r="BI19" s="146">
        <v>3</v>
      </c>
      <c r="BJ19" s="146">
        <v>3</v>
      </c>
      <c r="BK19" s="146">
        <v>3</v>
      </c>
      <c r="BL19" s="146">
        <v>3</v>
      </c>
      <c r="BM19" s="146">
        <v>3</v>
      </c>
      <c r="BN19" s="146">
        <v>3</v>
      </c>
      <c r="BO19" s="146">
        <v>3</v>
      </c>
      <c r="BP19" s="146">
        <v>3</v>
      </c>
      <c r="BQ19" s="146">
        <v>3</v>
      </c>
      <c r="BR19" s="190">
        <v>3</v>
      </c>
      <c r="BS19" s="190">
        <v>3</v>
      </c>
      <c r="BT19" s="190">
        <v>3</v>
      </c>
      <c r="BU19" s="190">
        <v>3</v>
      </c>
      <c r="BV19" s="190">
        <v>3</v>
      </c>
      <c r="BW19" s="190">
        <v>3</v>
      </c>
      <c r="BX19" s="146">
        <v>3</v>
      </c>
      <c r="BY19" s="146">
        <v>0</v>
      </c>
      <c r="BZ19" s="146">
        <v>0</v>
      </c>
      <c r="CA19" s="146">
        <v>0</v>
      </c>
      <c r="CB19" s="190">
        <v>0</v>
      </c>
      <c r="CC19" s="190">
        <v>0</v>
      </c>
      <c r="CD19" s="190">
        <v>0</v>
      </c>
      <c r="CE19" s="190">
        <v>0</v>
      </c>
      <c r="CF19" s="190">
        <v>0</v>
      </c>
      <c r="CG19" s="190">
        <v>0</v>
      </c>
      <c r="CH19" s="190">
        <v>0</v>
      </c>
      <c r="CI19" s="190"/>
      <c r="CJ19" s="190"/>
      <c r="CK19" s="190"/>
      <c r="CL19" s="190">
        <v>0</v>
      </c>
      <c r="CM19" s="190">
        <v>0</v>
      </c>
      <c r="CN19" s="190">
        <v>0</v>
      </c>
      <c r="CO19" s="190">
        <v>0</v>
      </c>
      <c r="CP19" s="190">
        <v>0</v>
      </c>
      <c r="CQ19" s="146">
        <v>0</v>
      </c>
      <c r="CR19" s="190">
        <v>0</v>
      </c>
      <c r="CS19" s="190">
        <v>0</v>
      </c>
      <c r="CT19" s="190">
        <v>0</v>
      </c>
      <c r="CU19" s="146">
        <v>0</v>
      </c>
      <c r="CV19" s="190">
        <v>0</v>
      </c>
      <c r="CW19" s="190">
        <v>0</v>
      </c>
      <c r="CX19" s="190">
        <v>0</v>
      </c>
      <c r="CY19" s="146">
        <v>0</v>
      </c>
      <c r="CZ19" s="190">
        <v>0</v>
      </c>
      <c r="DA19" s="146">
        <v>0</v>
      </c>
      <c r="DB19" s="190">
        <v>0</v>
      </c>
      <c r="DC19" s="146">
        <v>0</v>
      </c>
      <c r="DD19" s="190">
        <v>0</v>
      </c>
      <c r="DE19" s="190">
        <v>0</v>
      </c>
      <c r="DF19" s="190">
        <v>0</v>
      </c>
      <c r="DG19" s="190">
        <v>0</v>
      </c>
      <c r="DH19" s="146">
        <v>0</v>
      </c>
      <c r="DI19" s="190">
        <v>0</v>
      </c>
      <c r="DJ19" s="116">
        <v>0</v>
      </c>
      <c r="DK19" s="116">
        <v>0</v>
      </c>
      <c r="DL19" s="116">
        <v>0</v>
      </c>
      <c r="DM19" s="116">
        <v>0</v>
      </c>
    </row>
    <row r="20" spans="1:117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1">
        <v>0</v>
      </c>
      <c r="AX20" s="101">
        <v>0</v>
      </c>
      <c r="AY20" s="101">
        <v>0</v>
      </c>
      <c r="AZ20" s="101">
        <v>0</v>
      </c>
      <c r="BA20" s="101">
        <v>0</v>
      </c>
      <c r="BB20" s="101">
        <v>0</v>
      </c>
      <c r="BC20" s="101">
        <v>0</v>
      </c>
      <c r="BD20" s="101">
        <v>0</v>
      </c>
      <c r="BE20" s="101">
        <v>0</v>
      </c>
      <c r="BF20" s="101">
        <v>0</v>
      </c>
      <c r="BG20" s="146">
        <v>0</v>
      </c>
      <c r="BH20" s="146" t="s">
        <v>360</v>
      </c>
      <c r="BI20" s="146" t="s">
        <v>360</v>
      </c>
      <c r="BJ20" s="146" t="s">
        <v>360</v>
      </c>
      <c r="BK20" s="146">
        <v>0</v>
      </c>
      <c r="BL20" s="146">
        <v>0</v>
      </c>
      <c r="BM20" s="146" t="s">
        <v>360</v>
      </c>
      <c r="BN20" s="146" t="s">
        <v>360</v>
      </c>
      <c r="BO20" s="146" t="s">
        <v>360</v>
      </c>
      <c r="BP20" s="146" t="s">
        <v>360</v>
      </c>
      <c r="BQ20" s="146" t="s">
        <v>360</v>
      </c>
      <c r="BR20" s="146" t="s">
        <v>360</v>
      </c>
      <c r="BS20" s="190">
        <v>0</v>
      </c>
      <c r="BT20" s="190">
        <v>0</v>
      </c>
      <c r="BU20" s="190">
        <v>0</v>
      </c>
      <c r="BV20" s="190">
        <v>0</v>
      </c>
      <c r="BW20" s="190">
        <v>0</v>
      </c>
      <c r="BX20" s="146"/>
      <c r="BY20" s="146"/>
      <c r="BZ20" s="146"/>
      <c r="CA20" s="146"/>
      <c r="CB20" s="190"/>
      <c r="CC20" s="190"/>
      <c r="CD20" s="190"/>
      <c r="CE20" s="190"/>
      <c r="CF20" s="190"/>
      <c r="CG20" s="190"/>
      <c r="CH20" s="190"/>
      <c r="CI20" s="190"/>
      <c r="CJ20" s="190"/>
      <c r="CK20" s="190"/>
      <c r="CL20" s="190">
        <v>0</v>
      </c>
      <c r="CM20" s="190">
        <v>0</v>
      </c>
      <c r="CN20" s="190">
        <v>0</v>
      </c>
      <c r="CO20" s="190">
        <v>0</v>
      </c>
      <c r="CP20" s="190">
        <v>0</v>
      </c>
      <c r="CQ20" s="146">
        <v>0</v>
      </c>
      <c r="CR20" s="190">
        <v>0</v>
      </c>
      <c r="CS20" s="190">
        <v>0</v>
      </c>
      <c r="CT20" s="190">
        <v>0</v>
      </c>
      <c r="CU20" s="146">
        <v>0</v>
      </c>
      <c r="CV20" s="190">
        <v>0</v>
      </c>
      <c r="CW20" s="190">
        <v>0</v>
      </c>
      <c r="CX20" s="190">
        <v>0</v>
      </c>
      <c r="CY20" s="146">
        <v>0</v>
      </c>
      <c r="CZ20" s="190">
        <v>0</v>
      </c>
      <c r="DA20" s="146">
        <v>0</v>
      </c>
      <c r="DB20" s="190">
        <v>0</v>
      </c>
      <c r="DC20" s="146">
        <v>0</v>
      </c>
      <c r="DD20" s="190">
        <v>0</v>
      </c>
      <c r="DE20" s="190">
        <v>0</v>
      </c>
      <c r="DF20" s="190">
        <v>0</v>
      </c>
      <c r="DG20" s="190">
        <v>0</v>
      </c>
      <c r="DH20" s="146">
        <v>131</v>
      </c>
      <c r="DI20" s="190">
        <v>131</v>
      </c>
      <c r="DJ20" s="116">
        <v>129</v>
      </c>
      <c r="DK20" s="116">
        <v>129</v>
      </c>
      <c r="DL20" s="116">
        <v>126</v>
      </c>
      <c r="DM20" s="116">
        <v>245</v>
      </c>
    </row>
    <row r="21" spans="1:117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1">
        <v>39</v>
      </c>
      <c r="AX21" s="101">
        <v>22</v>
      </c>
      <c r="AY21" s="101">
        <v>38</v>
      </c>
      <c r="AZ21" s="101">
        <v>15</v>
      </c>
      <c r="BA21" s="101">
        <v>14</v>
      </c>
      <c r="BB21" s="101">
        <v>18</v>
      </c>
      <c r="BC21" s="101">
        <v>18</v>
      </c>
      <c r="BD21" s="101">
        <v>17</v>
      </c>
      <c r="BE21" s="101">
        <v>17</v>
      </c>
      <c r="BF21" s="101">
        <v>17</v>
      </c>
      <c r="BG21" s="146">
        <v>12</v>
      </c>
      <c r="BH21" s="146">
        <v>11</v>
      </c>
      <c r="BI21" s="146">
        <v>1</v>
      </c>
      <c r="BJ21" s="146" t="s">
        <v>360</v>
      </c>
      <c r="BK21" s="146">
        <v>0</v>
      </c>
      <c r="BL21" s="146">
        <v>0</v>
      </c>
      <c r="BM21" s="146" t="s">
        <v>360</v>
      </c>
      <c r="BN21" s="146" t="s">
        <v>360</v>
      </c>
      <c r="BO21" s="146" t="s">
        <v>360</v>
      </c>
      <c r="BP21" s="146" t="s">
        <v>360</v>
      </c>
      <c r="BQ21" s="146" t="s">
        <v>360</v>
      </c>
      <c r="BR21" s="146" t="s">
        <v>360</v>
      </c>
      <c r="BS21" s="190">
        <v>0</v>
      </c>
      <c r="BT21" s="190">
        <v>0</v>
      </c>
      <c r="BU21" s="190">
        <v>0</v>
      </c>
      <c r="BV21" s="190">
        <v>0</v>
      </c>
      <c r="BW21" s="190">
        <v>0</v>
      </c>
      <c r="BX21" s="146"/>
      <c r="BY21" s="146"/>
      <c r="BZ21" s="146"/>
      <c r="CA21" s="146"/>
      <c r="CB21" s="190"/>
      <c r="CC21" s="190"/>
      <c r="CD21" s="190"/>
      <c r="CE21" s="190"/>
      <c r="CF21" s="190"/>
      <c r="CG21" s="190"/>
      <c r="CH21" s="190"/>
      <c r="CI21" s="190"/>
      <c r="CJ21" s="190"/>
      <c r="CK21" s="190"/>
      <c r="CL21" s="190">
        <v>39</v>
      </c>
      <c r="CM21" s="190">
        <v>34</v>
      </c>
      <c r="CN21" s="190">
        <v>28</v>
      </c>
      <c r="CO21" s="190">
        <v>23</v>
      </c>
      <c r="CP21" s="190">
        <v>17</v>
      </c>
      <c r="CQ21" s="146">
        <v>11</v>
      </c>
      <c r="CR21" s="190">
        <v>4</v>
      </c>
      <c r="CS21" s="190">
        <v>4</v>
      </c>
      <c r="CT21" s="190">
        <v>4</v>
      </c>
      <c r="CU21" s="146">
        <v>1</v>
      </c>
      <c r="CV21" s="190">
        <v>1</v>
      </c>
      <c r="CW21" s="190">
        <v>1</v>
      </c>
      <c r="CX21" s="190">
        <v>1</v>
      </c>
      <c r="CY21" s="146">
        <v>1</v>
      </c>
      <c r="CZ21" s="190">
        <v>29</v>
      </c>
      <c r="DA21" s="146">
        <v>4</v>
      </c>
      <c r="DB21" s="190">
        <v>1</v>
      </c>
      <c r="DC21" s="146">
        <v>1</v>
      </c>
      <c r="DD21" s="190">
        <v>1</v>
      </c>
      <c r="DE21" s="190">
        <v>69</v>
      </c>
      <c r="DF21" s="190">
        <v>193</v>
      </c>
      <c r="DG21" s="190">
        <v>193</v>
      </c>
      <c r="DH21" s="146">
        <v>191</v>
      </c>
      <c r="DI21" s="190">
        <v>191</v>
      </c>
      <c r="DJ21" s="116">
        <v>191</v>
      </c>
      <c r="DK21" s="116">
        <v>89</v>
      </c>
      <c r="DL21" s="116">
        <v>88</v>
      </c>
      <c r="DM21" s="116">
        <v>81</v>
      </c>
    </row>
    <row r="22" spans="1:117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1">
        <v>0</v>
      </c>
      <c r="AX22" s="101">
        <v>0</v>
      </c>
      <c r="AY22" s="101">
        <v>0</v>
      </c>
      <c r="AZ22" s="101">
        <v>0</v>
      </c>
      <c r="BA22" s="101">
        <v>0</v>
      </c>
      <c r="BB22" s="101">
        <v>0</v>
      </c>
      <c r="BC22" s="101">
        <v>0</v>
      </c>
      <c r="BD22" s="101">
        <v>0</v>
      </c>
      <c r="BE22" s="101">
        <v>0</v>
      </c>
      <c r="BF22" s="101">
        <v>0</v>
      </c>
      <c r="BG22" s="146">
        <v>0</v>
      </c>
      <c r="BH22" s="146" t="s">
        <v>360</v>
      </c>
      <c r="BI22" s="146" t="s">
        <v>360</v>
      </c>
      <c r="BJ22" s="146" t="s">
        <v>360</v>
      </c>
      <c r="BK22" s="146">
        <v>0</v>
      </c>
      <c r="BL22" s="146">
        <v>0</v>
      </c>
      <c r="BM22" s="146" t="s">
        <v>360</v>
      </c>
      <c r="BN22" s="146" t="s">
        <v>360</v>
      </c>
      <c r="BO22" s="146" t="s">
        <v>360</v>
      </c>
      <c r="BP22" s="146" t="s">
        <v>360</v>
      </c>
      <c r="BQ22" s="146" t="s">
        <v>360</v>
      </c>
      <c r="BR22" s="146" t="s">
        <v>360</v>
      </c>
      <c r="BS22" s="190">
        <v>0</v>
      </c>
      <c r="BT22" s="190">
        <v>0</v>
      </c>
      <c r="BU22" s="190">
        <v>0</v>
      </c>
      <c r="BV22" s="190">
        <v>0</v>
      </c>
      <c r="BW22" s="190">
        <v>0</v>
      </c>
      <c r="BX22" s="146"/>
      <c r="BY22" s="146"/>
      <c r="BZ22" s="146"/>
      <c r="CA22" s="146"/>
      <c r="CB22" s="190"/>
      <c r="CC22" s="190"/>
      <c r="CD22" s="190"/>
      <c r="CE22" s="190"/>
      <c r="CF22" s="190"/>
      <c r="CG22" s="190"/>
      <c r="CH22" s="190"/>
      <c r="CI22" s="190"/>
      <c r="CJ22" s="190"/>
      <c r="CK22" s="190"/>
      <c r="CL22" s="190">
        <v>0</v>
      </c>
      <c r="CM22" s="190">
        <v>0</v>
      </c>
      <c r="CN22" s="190">
        <v>0</v>
      </c>
      <c r="CO22" s="190">
        <v>0</v>
      </c>
      <c r="CP22" s="190">
        <v>0</v>
      </c>
      <c r="CQ22" s="146">
        <v>0</v>
      </c>
      <c r="CR22" s="190">
        <v>0</v>
      </c>
      <c r="CS22" s="190">
        <v>0</v>
      </c>
      <c r="CT22" s="190">
        <v>0</v>
      </c>
      <c r="CU22" s="146">
        <v>0</v>
      </c>
      <c r="CV22" s="190">
        <v>0</v>
      </c>
      <c r="CW22" s="190">
        <v>0</v>
      </c>
      <c r="CX22" s="190">
        <v>0</v>
      </c>
      <c r="CY22" s="146">
        <v>0</v>
      </c>
      <c r="CZ22" s="190">
        <v>0</v>
      </c>
      <c r="DA22" s="146">
        <v>0</v>
      </c>
      <c r="DB22" s="190">
        <v>0</v>
      </c>
      <c r="DC22" s="146">
        <v>0</v>
      </c>
      <c r="DD22" s="190">
        <v>34</v>
      </c>
      <c r="DE22" s="190">
        <v>34</v>
      </c>
      <c r="DF22" s="190">
        <v>12</v>
      </c>
      <c r="DG22" s="190">
        <v>12</v>
      </c>
      <c r="DH22" s="146">
        <v>12</v>
      </c>
      <c r="DI22" s="190">
        <v>12</v>
      </c>
      <c r="DJ22" s="116">
        <v>12</v>
      </c>
      <c r="DK22" s="116">
        <v>12</v>
      </c>
      <c r="DL22" s="116">
        <v>34</v>
      </c>
      <c r="DM22" s="116">
        <v>34</v>
      </c>
    </row>
    <row r="23" spans="1:117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1">
        <v>0</v>
      </c>
      <c r="AX23" s="101">
        <v>0</v>
      </c>
      <c r="AY23" s="101">
        <v>0</v>
      </c>
      <c r="AZ23" s="101">
        <v>0</v>
      </c>
      <c r="BA23" s="101">
        <v>0</v>
      </c>
      <c r="BB23" s="101">
        <v>0</v>
      </c>
      <c r="BC23" s="101">
        <v>0</v>
      </c>
      <c r="BD23" s="101">
        <v>0</v>
      </c>
      <c r="BE23" s="101">
        <v>0</v>
      </c>
      <c r="BF23" s="101">
        <v>0</v>
      </c>
      <c r="BG23" s="146">
        <v>0</v>
      </c>
      <c r="BH23" s="146" t="s">
        <v>360</v>
      </c>
      <c r="BI23" s="146" t="s">
        <v>360</v>
      </c>
      <c r="BJ23" s="146" t="s">
        <v>360</v>
      </c>
      <c r="BK23" s="146">
        <v>0</v>
      </c>
      <c r="BL23" s="146">
        <v>0</v>
      </c>
      <c r="BM23" s="146" t="s">
        <v>360</v>
      </c>
      <c r="BN23" s="146" t="s">
        <v>360</v>
      </c>
      <c r="BO23" s="146" t="s">
        <v>360</v>
      </c>
      <c r="BP23" s="146" t="s">
        <v>360</v>
      </c>
      <c r="BQ23" s="146" t="s">
        <v>360</v>
      </c>
      <c r="BR23" s="146" t="s">
        <v>360</v>
      </c>
      <c r="BS23" s="190">
        <v>0</v>
      </c>
      <c r="BT23" s="190">
        <v>0</v>
      </c>
      <c r="BU23" s="190">
        <v>0</v>
      </c>
      <c r="BV23" s="190">
        <v>0</v>
      </c>
      <c r="BW23" s="190">
        <v>0</v>
      </c>
      <c r="BX23" s="146"/>
      <c r="BY23" s="146"/>
      <c r="BZ23" s="146"/>
      <c r="CA23" s="146"/>
      <c r="CB23" s="190"/>
      <c r="CC23" s="190"/>
      <c r="CD23" s="190"/>
      <c r="CE23" s="190"/>
      <c r="CF23" s="190"/>
      <c r="CG23" s="190"/>
      <c r="CH23" s="190"/>
      <c r="CI23" s="190"/>
      <c r="CJ23" s="190"/>
      <c r="CK23" s="190"/>
      <c r="CL23" s="190">
        <v>0</v>
      </c>
      <c r="CM23" s="190">
        <v>0</v>
      </c>
      <c r="CN23" s="190">
        <v>0</v>
      </c>
      <c r="CO23" s="190">
        <v>0</v>
      </c>
      <c r="CP23" s="190">
        <v>0</v>
      </c>
      <c r="CQ23" s="146">
        <v>0</v>
      </c>
      <c r="CR23" s="190">
        <v>0</v>
      </c>
      <c r="CS23" s="190">
        <v>0</v>
      </c>
      <c r="CT23" s="190">
        <v>0</v>
      </c>
      <c r="CU23" s="146">
        <v>0</v>
      </c>
      <c r="CV23" s="190">
        <v>0</v>
      </c>
      <c r="CW23" s="190">
        <v>0</v>
      </c>
      <c r="CX23" s="190">
        <v>0</v>
      </c>
      <c r="CY23" s="146">
        <v>0</v>
      </c>
      <c r="CZ23" s="190">
        <v>0</v>
      </c>
      <c r="DA23" s="146">
        <v>0</v>
      </c>
      <c r="DB23" s="190">
        <v>0</v>
      </c>
      <c r="DC23" s="146">
        <v>0</v>
      </c>
      <c r="DD23" s="190">
        <v>0</v>
      </c>
      <c r="DE23" s="190">
        <v>0</v>
      </c>
      <c r="DF23" s="190">
        <v>0</v>
      </c>
      <c r="DG23" s="190">
        <v>0</v>
      </c>
      <c r="DH23" s="146">
        <v>0</v>
      </c>
      <c r="DI23" s="190">
        <v>0</v>
      </c>
      <c r="DJ23" s="116">
        <v>0</v>
      </c>
      <c r="DK23" s="116">
        <v>0</v>
      </c>
      <c r="DL23" s="116">
        <v>0</v>
      </c>
      <c r="DM23" s="116">
        <v>0</v>
      </c>
    </row>
    <row r="24" spans="1:117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1">
        <v>0</v>
      </c>
      <c r="AX24" s="101">
        <v>0</v>
      </c>
      <c r="AY24" s="101">
        <v>0</v>
      </c>
      <c r="AZ24" s="101">
        <v>0</v>
      </c>
      <c r="BA24" s="101">
        <v>0</v>
      </c>
      <c r="BB24" s="101">
        <v>0</v>
      </c>
      <c r="BC24" s="101">
        <v>0</v>
      </c>
      <c r="BD24" s="101">
        <v>0</v>
      </c>
      <c r="BE24" s="101">
        <v>0</v>
      </c>
      <c r="BF24" s="101">
        <v>0</v>
      </c>
      <c r="BG24" s="146">
        <v>0</v>
      </c>
      <c r="BH24" s="146" t="s">
        <v>360</v>
      </c>
      <c r="BI24" s="146" t="s">
        <v>360</v>
      </c>
      <c r="BJ24" s="146" t="s">
        <v>360</v>
      </c>
      <c r="BK24" s="146">
        <v>0</v>
      </c>
      <c r="BL24" s="146">
        <v>0</v>
      </c>
      <c r="BM24" s="146" t="s">
        <v>360</v>
      </c>
      <c r="BN24" s="146" t="s">
        <v>360</v>
      </c>
      <c r="BO24" s="146" t="s">
        <v>360</v>
      </c>
      <c r="BP24" s="146" t="s">
        <v>360</v>
      </c>
      <c r="BQ24" s="146" t="s">
        <v>360</v>
      </c>
      <c r="BR24" s="146" t="s">
        <v>360</v>
      </c>
      <c r="BS24" s="190">
        <v>0</v>
      </c>
      <c r="BT24" s="190">
        <v>0</v>
      </c>
      <c r="BU24" s="190">
        <v>0</v>
      </c>
      <c r="BV24" s="190">
        <v>0</v>
      </c>
      <c r="BW24" s="190">
        <v>0</v>
      </c>
      <c r="BX24" s="146"/>
      <c r="BY24" s="146"/>
      <c r="BZ24" s="146"/>
      <c r="CA24" s="146"/>
      <c r="CB24" s="190"/>
      <c r="CC24" s="190"/>
      <c r="CD24" s="190"/>
      <c r="CE24" s="190"/>
      <c r="CF24" s="190"/>
      <c r="CG24" s="190"/>
      <c r="CH24" s="190"/>
      <c r="CI24" s="190"/>
      <c r="CJ24" s="190"/>
      <c r="CK24" s="190"/>
      <c r="CL24" s="190">
        <v>0</v>
      </c>
      <c r="CM24" s="190">
        <v>0</v>
      </c>
      <c r="CN24" s="190">
        <v>0</v>
      </c>
      <c r="CO24" s="190">
        <v>0</v>
      </c>
      <c r="CP24" s="190">
        <v>0</v>
      </c>
      <c r="CQ24" s="146">
        <v>0</v>
      </c>
      <c r="CR24" s="190">
        <v>0</v>
      </c>
      <c r="CS24" s="190">
        <v>0</v>
      </c>
      <c r="CT24" s="190">
        <v>0</v>
      </c>
      <c r="CU24" s="146">
        <v>0</v>
      </c>
      <c r="CV24" s="190">
        <v>0</v>
      </c>
      <c r="CW24" s="190">
        <v>0</v>
      </c>
      <c r="CX24" s="190">
        <v>0</v>
      </c>
      <c r="CY24" s="146">
        <v>0</v>
      </c>
      <c r="CZ24" s="190">
        <v>0</v>
      </c>
      <c r="DA24" s="146">
        <v>0</v>
      </c>
      <c r="DB24" s="190">
        <v>0</v>
      </c>
      <c r="DC24" s="146">
        <v>0</v>
      </c>
      <c r="DD24" s="190">
        <v>0</v>
      </c>
      <c r="DE24" s="190">
        <v>0</v>
      </c>
      <c r="DF24" s="190">
        <v>0</v>
      </c>
      <c r="DG24" s="190">
        <v>0</v>
      </c>
      <c r="DH24" s="146">
        <v>0</v>
      </c>
      <c r="DI24" s="190">
        <v>0</v>
      </c>
      <c r="DJ24" s="116">
        <v>0</v>
      </c>
      <c r="DK24" s="116">
        <v>0</v>
      </c>
      <c r="DL24" s="116">
        <v>0</v>
      </c>
      <c r="DM24" s="116">
        <v>0</v>
      </c>
    </row>
    <row r="25" spans="1:117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1">
        <v>0</v>
      </c>
      <c r="AX25" s="101">
        <v>0</v>
      </c>
      <c r="AY25" s="101">
        <v>0</v>
      </c>
      <c r="AZ25" s="101">
        <v>0</v>
      </c>
      <c r="BA25" s="101">
        <v>0</v>
      </c>
      <c r="BB25" s="101">
        <v>0</v>
      </c>
      <c r="BC25" s="101">
        <v>0</v>
      </c>
      <c r="BD25" s="101">
        <v>0</v>
      </c>
      <c r="BE25" s="101">
        <v>0</v>
      </c>
      <c r="BF25" s="101">
        <v>0</v>
      </c>
      <c r="BG25" s="146">
        <v>0</v>
      </c>
      <c r="BH25" s="146" t="s">
        <v>360</v>
      </c>
      <c r="BI25" s="146" t="s">
        <v>360</v>
      </c>
      <c r="BJ25" s="146" t="s">
        <v>360</v>
      </c>
      <c r="BK25" s="146">
        <v>0</v>
      </c>
      <c r="BL25" s="146">
        <v>0</v>
      </c>
      <c r="BM25" s="146" t="s">
        <v>360</v>
      </c>
      <c r="BN25" s="146" t="s">
        <v>360</v>
      </c>
      <c r="BO25" s="146" t="s">
        <v>360</v>
      </c>
      <c r="BP25" s="146" t="s">
        <v>360</v>
      </c>
      <c r="BQ25" s="146" t="s">
        <v>360</v>
      </c>
      <c r="BR25" s="146" t="s">
        <v>360</v>
      </c>
      <c r="BS25" s="190">
        <v>0</v>
      </c>
      <c r="BT25" s="190">
        <v>0</v>
      </c>
      <c r="BU25" s="190">
        <v>0</v>
      </c>
      <c r="BV25" s="190">
        <v>0</v>
      </c>
      <c r="BW25" s="190">
        <v>0</v>
      </c>
      <c r="BX25" s="146">
        <v>0</v>
      </c>
      <c r="BY25" s="146">
        <v>0</v>
      </c>
      <c r="BZ25" s="146">
        <v>0</v>
      </c>
      <c r="CA25" s="146">
        <v>0</v>
      </c>
      <c r="CB25" s="190">
        <v>0</v>
      </c>
      <c r="CC25" s="190">
        <v>0</v>
      </c>
      <c r="CD25" s="190">
        <v>0</v>
      </c>
      <c r="CE25" s="190">
        <v>0</v>
      </c>
      <c r="CF25" s="190">
        <v>0</v>
      </c>
      <c r="CG25" s="190">
        <v>0</v>
      </c>
      <c r="CH25" s="190">
        <v>0</v>
      </c>
      <c r="CI25" s="190"/>
      <c r="CJ25" s="190"/>
      <c r="CK25" s="190"/>
      <c r="CL25" s="190">
        <v>0</v>
      </c>
      <c r="CM25" s="190">
        <v>0</v>
      </c>
      <c r="CN25" s="190">
        <v>0</v>
      </c>
      <c r="CO25" s="190">
        <v>0</v>
      </c>
      <c r="CP25" s="190">
        <v>0</v>
      </c>
      <c r="CQ25" s="146">
        <v>0</v>
      </c>
      <c r="CR25" s="190">
        <v>0</v>
      </c>
      <c r="CS25" s="190">
        <v>0</v>
      </c>
      <c r="CT25" s="190">
        <v>0</v>
      </c>
      <c r="CU25" s="146">
        <v>0</v>
      </c>
      <c r="CV25" s="190">
        <v>0</v>
      </c>
      <c r="CW25" s="190">
        <v>0</v>
      </c>
      <c r="CX25" s="190">
        <v>0</v>
      </c>
      <c r="CY25" s="146">
        <v>0</v>
      </c>
      <c r="CZ25" s="190">
        <v>0</v>
      </c>
      <c r="DA25" s="146">
        <v>0</v>
      </c>
      <c r="DB25" s="190">
        <v>0</v>
      </c>
      <c r="DC25" s="146">
        <v>0</v>
      </c>
      <c r="DD25" s="190">
        <v>0</v>
      </c>
      <c r="DE25" s="190">
        <v>0</v>
      </c>
      <c r="DF25" s="190">
        <v>0</v>
      </c>
      <c r="DG25" s="190">
        <v>0</v>
      </c>
      <c r="DH25" s="146">
        <v>0</v>
      </c>
      <c r="DI25" s="190">
        <v>0</v>
      </c>
      <c r="DJ25" s="116">
        <v>0</v>
      </c>
      <c r="DK25" s="116">
        <v>0</v>
      </c>
      <c r="DL25" s="116">
        <v>0</v>
      </c>
      <c r="DM25" s="116">
        <v>0</v>
      </c>
    </row>
    <row r="26" spans="1:117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1">
        <v>16</v>
      </c>
      <c r="AX26" s="101">
        <v>16</v>
      </c>
      <c r="AY26" s="101">
        <v>16</v>
      </c>
      <c r="AZ26" s="101">
        <v>16</v>
      </c>
      <c r="BA26" s="101">
        <v>16</v>
      </c>
      <c r="BB26" s="101">
        <v>16</v>
      </c>
      <c r="BC26" s="101">
        <v>16</v>
      </c>
      <c r="BD26" s="101">
        <v>16</v>
      </c>
      <c r="BE26" s="101">
        <v>16</v>
      </c>
      <c r="BF26" s="101">
        <v>16</v>
      </c>
      <c r="BG26" s="146">
        <v>16</v>
      </c>
      <c r="BH26" s="146">
        <v>16</v>
      </c>
      <c r="BI26" s="146">
        <v>16</v>
      </c>
      <c r="BJ26" s="146">
        <v>16</v>
      </c>
      <c r="BK26" s="146">
        <v>16</v>
      </c>
      <c r="BL26" s="146">
        <v>16</v>
      </c>
      <c r="BM26" s="146">
        <v>16</v>
      </c>
      <c r="BN26" s="146">
        <v>16</v>
      </c>
      <c r="BO26" s="146">
        <v>16</v>
      </c>
      <c r="BP26" s="146">
        <v>16</v>
      </c>
      <c r="BQ26" s="146">
        <v>16</v>
      </c>
      <c r="BR26" s="190">
        <v>16</v>
      </c>
      <c r="BS26" s="190">
        <v>16</v>
      </c>
      <c r="BT26" s="190">
        <v>16</v>
      </c>
      <c r="BU26" s="190">
        <v>16</v>
      </c>
      <c r="BV26" s="190">
        <v>16</v>
      </c>
      <c r="BW26" s="190">
        <v>16</v>
      </c>
      <c r="BX26" s="146">
        <v>0</v>
      </c>
      <c r="BY26" s="146">
        <v>0</v>
      </c>
      <c r="BZ26" s="146">
        <v>0</v>
      </c>
      <c r="CA26" s="146">
        <v>0</v>
      </c>
      <c r="CB26" s="190">
        <v>0</v>
      </c>
      <c r="CC26" s="190">
        <v>0</v>
      </c>
      <c r="CD26" s="190">
        <v>0</v>
      </c>
      <c r="CE26" s="190">
        <v>0</v>
      </c>
      <c r="CF26" s="190">
        <v>0</v>
      </c>
      <c r="CG26" s="190">
        <v>0</v>
      </c>
      <c r="CH26" s="190">
        <v>0</v>
      </c>
      <c r="CI26" s="190"/>
      <c r="CJ26" s="190"/>
      <c r="CK26" s="190"/>
      <c r="CL26" s="190">
        <v>0</v>
      </c>
      <c r="CM26" s="190">
        <v>0</v>
      </c>
      <c r="CN26" s="190">
        <v>0</v>
      </c>
      <c r="CO26" s="190">
        <v>0</v>
      </c>
      <c r="CP26" s="190">
        <v>0</v>
      </c>
      <c r="CQ26" s="146">
        <v>0</v>
      </c>
      <c r="CR26" s="190">
        <v>0</v>
      </c>
      <c r="CS26" s="190">
        <v>0</v>
      </c>
      <c r="CT26" s="190">
        <v>0</v>
      </c>
      <c r="CU26" s="146">
        <v>0</v>
      </c>
      <c r="CV26" s="190">
        <v>0</v>
      </c>
      <c r="CW26" s="190">
        <v>0</v>
      </c>
      <c r="CX26" s="190">
        <v>0</v>
      </c>
      <c r="CY26" s="146">
        <v>0</v>
      </c>
      <c r="CZ26" s="190">
        <v>0</v>
      </c>
      <c r="DA26" s="146">
        <v>0</v>
      </c>
      <c r="DB26" s="190">
        <v>0</v>
      </c>
      <c r="DC26" s="146">
        <v>0</v>
      </c>
      <c r="DD26" s="190">
        <v>0</v>
      </c>
      <c r="DE26" s="190">
        <v>0</v>
      </c>
      <c r="DF26" s="190">
        <v>0</v>
      </c>
      <c r="DG26" s="190">
        <v>0</v>
      </c>
      <c r="DH26" s="146">
        <v>0</v>
      </c>
      <c r="DI26" s="190">
        <v>0</v>
      </c>
      <c r="DJ26" s="116">
        <v>0</v>
      </c>
      <c r="DK26" s="116">
        <v>0</v>
      </c>
      <c r="DL26" s="116">
        <v>0</v>
      </c>
      <c r="DM26" s="116">
        <v>0</v>
      </c>
    </row>
    <row r="27" spans="1:117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1">
        <v>0</v>
      </c>
      <c r="AX27" s="101">
        <v>0</v>
      </c>
      <c r="AY27" s="101">
        <v>0</v>
      </c>
      <c r="AZ27" s="101">
        <v>0</v>
      </c>
      <c r="BA27" s="101">
        <v>0</v>
      </c>
      <c r="BB27" s="101">
        <v>0</v>
      </c>
      <c r="BC27" s="101">
        <v>0</v>
      </c>
      <c r="BD27" s="101">
        <v>0</v>
      </c>
      <c r="BE27" s="101">
        <v>0</v>
      </c>
      <c r="BF27" s="101">
        <v>0</v>
      </c>
      <c r="BG27" s="146">
        <v>0</v>
      </c>
      <c r="BH27" s="146" t="s">
        <v>360</v>
      </c>
      <c r="BI27" s="146" t="s">
        <v>360</v>
      </c>
      <c r="BJ27" s="146" t="s">
        <v>360</v>
      </c>
      <c r="BK27" s="146">
        <v>0</v>
      </c>
      <c r="BL27" s="146">
        <v>0</v>
      </c>
      <c r="BM27" s="146" t="s">
        <v>360</v>
      </c>
      <c r="BN27" s="146" t="s">
        <v>360</v>
      </c>
      <c r="BO27" s="146" t="s">
        <v>360</v>
      </c>
      <c r="BP27" s="146" t="s">
        <v>360</v>
      </c>
      <c r="BQ27" s="146">
        <v>20</v>
      </c>
      <c r="BR27" s="190">
        <v>0</v>
      </c>
      <c r="BS27" s="190">
        <v>0</v>
      </c>
      <c r="BT27" s="190">
        <v>0</v>
      </c>
      <c r="BU27" s="190">
        <v>0</v>
      </c>
      <c r="BV27" s="190">
        <v>0</v>
      </c>
      <c r="BW27" s="190">
        <v>0</v>
      </c>
      <c r="BX27" s="146"/>
      <c r="BY27" s="146"/>
      <c r="BZ27" s="146"/>
      <c r="CA27" s="146"/>
      <c r="CB27" s="190"/>
      <c r="CC27" s="190"/>
      <c r="CD27" s="190"/>
      <c r="CE27" s="190"/>
      <c r="CF27" s="190"/>
      <c r="CG27" s="190"/>
      <c r="CH27" s="190"/>
      <c r="CI27" s="190"/>
      <c r="CJ27" s="190"/>
      <c r="CK27" s="190"/>
      <c r="CL27" s="190">
        <v>0</v>
      </c>
      <c r="CM27" s="190">
        <v>0</v>
      </c>
      <c r="CN27" s="190">
        <v>0</v>
      </c>
      <c r="CO27" s="190">
        <v>0</v>
      </c>
      <c r="CP27" s="190">
        <v>0</v>
      </c>
      <c r="CQ27" s="146">
        <v>0</v>
      </c>
      <c r="CR27" s="190">
        <v>0</v>
      </c>
      <c r="CS27" s="190">
        <v>0</v>
      </c>
      <c r="CT27" s="190">
        <v>0</v>
      </c>
      <c r="CU27" s="146">
        <v>0</v>
      </c>
      <c r="CV27" s="190">
        <v>0</v>
      </c>
      <c r="CW27" s="190">
        <v>0</v>
      </c>
      <c r="CX27" s="190">
        <v>0</v>
      </c>
      <c r="CY27" s="146">
        <v>0</v>
      </c>
      <c r="CZ27" s="190">
        <v>0</v>
      </c>
      <c r="DA27" s="146">
        <v>0</v>
      </c>
      <c r="DB27" s="190">
        <v>0</v>
      </c>
      <c r="DC27" s="146">
        <v>0</v>
      </c>
      <c r="DD27" s="190">
        <v>0</v>
      </c>
      <c r="DE27" s="190">
        <v>0</v>
      </c>
      <c r="DF27" s="190">
        <v>0</v>
      </c>
      <c r="DG27" s="190">
        <v>0</v>
      </c>
      <c r="DH27" s="146">
        <v>0</v>
      </c>
      <c r="DI27" s="190">
        <v>0</v>
      </c>
      <c r="DJ27" s="116">
        <v>0</v>
      </c>
      <c r="DK27" s="116">
        <v>0</v>
      </c>
      <c r="DL27" s="116">
        <v>0</v>
      </c>
      <c r="DM27" s="116">
        <v>0</v>
      </c>
    </row>
    <row r="28" spans="1:117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1">
        <v>8</v>
      </c>
      <c r="AX28" s="101">
        <v>8</v>
      </c>
      <c r="AY28" s="101">
        <v>8</v>
      </c>
      <c r="AZ28" s="101">
        <v>8</v>
      </c>
      <c r="BA28" s="101">
        <v>8</v>
      </c>
      <c r="BB28" s="101">
        <v>8</v>
      </c>
      <c r="BC28" s="101">
        <v>8</v>
      </c>
      <c r="BD28" s="101">
        <v>8</v>
      </c>
      <c r="BE28" s="101">
        <v>8</v>
      </c>
      <c r="BF28" s="101">
        <v>8</v>
      </c>
      <c r="BG28" s="146">
        <v>8</v>
      </c>
      <c r="BH28" s="146">
        <v>8</v>
      </c>
      <c r="BI28" s="146">
        <v>8</v>
      </c>
      <c r="BJ28" s="146">
        <v>8</v>
      </c>
      <c r="BK28" s="146">
        <v>8</v>
      </c>
      <c r="BL28" s="146">
        <v>8</v>
      </c>
      <c r="BM28" s="146">
        <v>8</v>
      </c>
      <c r="BN28" s="146">
        <v>8</v>
      </c>
      <c r="BO28" s="146">
        <v>8</v>
      </c>
      <c r="BP28" s="146">
        <v>8</v>
      </c>
      <c r="BQ28" s="146">
        <v>8</v>
      </c>
      <c r="BR28" s="190">
        <v>8</v>
      </c>
      <c r="BS28" s="190">
        <v>8</v>
      </c>
      <c r="BT28" s="190">
        <v>8</v>
      </c>
      <c r="BU28" s="190">
        <v>7</v>
      </c>
      <c r="BV28" s="190">
        <v>7</v>
      </c>
      <c r="BW28" s="190">
        <v>7</v>
      </c>
      <c r="BX28" s="146">
        <v>7</v>
      </c>
      <c r="BY28" s="146">
        <v>7</v>
      </c>
      <c r="BZ28" s="146">
        <v>7</v>
      </c>
      <c r="CA28" s="146">
        <v>6</v>
      </c>
      <c r="CB28" s="190">
        <v>6</v>
      </c>
      <c r="CC28" s="190">
        <v>6</v>
      </c>
      <c r="CD28" s="190">
        <v>1</v>
      </c>
      <c r="CE28" s="190">
        <v>0</v>
      </c>
      <c r="CF28" s="190">
        <v>0</v>
      </c>
      <c r="CG28" s="190">
        <v>0</v>
      </c>
      <c r="CH28" s="190">
        <v>0</v>
      </c>
      <c r="CI28" s="190"/>
      <c r="CJ28" s="190"/>
      <c r="CK28" s="190"/>
      <c r="CL28" s="190">
        <v>0</v>
      </c>
      <c r="CM28" s="190">
        <v>0</v>
      </c>
      <c r="CN28" s="190">
        <v>0</v>
      </c>
      <c r="CO28" s="190">
        <v>0</v>
      </c>
      <c r="CP28" s="190">
        <v>0</v>
      </c>
      <c r="CQ28" s="146">
        <v>0</v>
      </c>
      <c r="CR28" s="190">
        <v>0</v>
      </c>
      <c r="CS28" s="190">
        <v>0</v>
      </c>
      <c r="CT28" s="190">
        <v>0</v>
      </c>
      <c r="CU28" s="146">
        <v>0</v>
      </c>
      <c r="CV28" s="190">
        <v>0</v>
      </c>
      <c r="CW28" s="190">
        <v>0</v>
      </c>
      <c r="CX28" s="190">
        <v>0</v>
      </c>
      <c r="CY28" s="146">
        <v>0</v>
      </c>
      <c r="CZ28" s="190">
        <v>0</v>
      </c>
      <c r="DA28" s="146">
        <v>0</v>
      </c>
      <c r="DB28" s="190">
        <v>0</v>
      </c>
      <c r="DC28" s="146">
        <v>0</v>
      </c>
      <c r="DD28" s="190">
        <v>0</v>
      </c>
      <c r="DE28" s="190">
        <v>0</v>
      </c>
      <c r="DF28" s="190">
        <v>0</v>
      </c>
      <c r="DG28" s="190">
        <v>0</v>
      </c>
      <c r="DH28" s="146">
        <v>0</v>
      </c>
      <c r="DI28" s="190">
        <v>0</v>
      </c>
      <c r="DJ28" s="116">
        <v>0</v>
      </c>
      <c r="DK28" s="116">
        <v>0</v>
      </c>
      <c r="DL28" s="116">
        <v>0</v>
      </c>
      <c r="DM28" s="116">
        <v>0</v>
      </c>
    </row>
    <row r="29" spans="1:117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3">
        <v>0</v>
      </c>
      <c r="AX29" s="103">
        <v>0</v>
      </c>
      <c r="AY29" s="103">
        <v>0</v>
      </c>
      <c r="AZ29" s="103">
        <v>0</v>
      </c>
      <c r="BA29" s="103">
        <v>0</v>
      </c>
      <c r="BB29" s="103">
        <v>0</v>
      </c>
      <c r="BC29" s="103">
        <v>0</v>
      </c>
      <c r="BD29" s="103">
        <v>0</v>
      </c>
      <c r="BE29" s="103">
        <v>0</v>
      </c>
      <c r="BF29" s="103">
        <v>0</v>
      </c>
      <c r="BG29" s="145">
        <v>0</v>
      </c>
      <c r="BH29" s="145" t="s">
        <v>360</v>
      </c>
      <c r="BI29" s="145" t="s">
        <v>360</v>
      </c>
      <c r="BJ29" s="145" t="s">
        <v>360</v>
      </c>
      <c r="BK29" s="155">
        <v>0</v>
      </c>
      <c r="BL29" s="155">
        <v>0</v>
      </c>
      <c r="BM29" s="155" t="s">
        <v>360</v>
      </c>
      <c r="BN29" s="155">
        <v>15</v>
      </c>
      <c r="BO29" s="155">
        <v>14</v>
      </c>
      <c r="BP29" s="155">
        <v>13</v>
      </c>
      <c r="BQ29" s="155">
        <v>13</v>
      </c>
      <c r="BR29" s="193">
        <v>13</v>
      </c>
      <c r="BS29" s="193">
        <v>137</v>
      </c>
      <c r="BT29" s="193">
        <v>137</v>
      </c>
      <c r="BU29" s="193">
        <v>136</v>
      </c>
      <c r="BV29" s="193">
        <v>134</v>
      </c>
      <c r="BW29" s="193">
        <v>123</v>
      </c>
      <c r="BX29" s="155">
        <v>116</v>
      </c>
      <c r="BY29" s="155">
        <v>105</v>
      </c>
      <c r="BZ29" s="155">
        <v>91</v>
      </c>
      <c r="CA29" s="155">
        <v>71</v>
      </c>
      <c r="CB29" s="193">
        <v>58</v>
      </c>
      <c r="CC29" s="193">
        <v>56</v>
      </c>
      <c r="CD29" s="193">
        <v>52</v>
      </c>
      <c r="CE29" s="193">
        <v>50</v>
      </c>
      <c r="CF29" s="193">
        <v>50</v>
      </c>
      <c r="CG29" s="193">
        <v>50</v>
      </c>
      <c r="CH29" s="193">
        <v>50</v>
      </c>
      <c r="CI29" s="193">
        <v>50</v>
      </c>
      <c r="CJ29" s="193">
        <v>48</v>
      </c>
      <c r="CK29" s="193">
        <v>48</v>
      </c>
      <c r="CL29" s="193">
        <v>48</v>
      </c>
      <c r="CM29" s="193">
        <v>47</v>
      </c>
      <c r="CN29" s="193">
        <v>47</v>
      </c>
      <c r="CO29" s="193">
        <v>47</v>
      </c>
      <c r="CP29" s="193">
        <v>47</v>
      </c>
      <c r="CQ29" s="155">
        <v>47</v>
      </c>
      <c r="CR29" s="193">
        <v>46</v>
      </c>
      <c r="CS29" s="193">
        <v>46</v>
      </c>
      <c r="CT29" s="193">
        <v>46</v>
      </c>
      <c r="CU29" s="155">
        <v>46</v>
      </c>
      <c r="CV29" s="193">
        <v>46</v>
      </c>
      <c r="CW29" s="193">
        <v>41</v>
      </c>
      <c r="CX29" s="193">
        <v>41</v>
      </c>
      <c r="CY29" s="155">
        <v>41</v>
      </c>
      <c r="CZ29" s="193">
        <v>36</v>
      </c>
      <c r="DA29" s="155">
        <v>33</v>
      </c>
      <c r="DB29" s="193">
        <v>32</v>
      </c>
      <c r="DC29" s="155">
        <v>32</v>
      </c>
      <c r="DD29" s="193">
        <v>32</v>
      </c>
      <c r="DE29" s="193">
        <v>32</v>
      </c>
      <c r="DF29" s="193">
        <v>32</v>
      </c>
      <c r="DG29" s="193">
        <v>32</v>
      </c>
      <c r="DH29" s="155">
        <v>32</v>
      </c>
      <c r="DI29" s="193">
        <v>32</v>
      </c>
      <c r="DJ29" s="259">
        <v>1156</v>
      </c>
      <c r="DK29" s="259">
        <v>257</v>
      </c>
      <c r="DL29" s="259">
        <v>229</v>
      </c>
      <c r="DM29" s="259">
        <v>228</v>
      </c>
    </row>
    <row r="30" spans="1:117" ht="20.100000000000001" customHeight="1">
      <c r="A30" s="63" t="s">
        <v>121</v>
      </c>
      <c r="B30" s="13" t="s">
        <v>8</v>
      </c>
      <c r="C30" s="76">
        <f t="shared" ref="C30:AH30" si="35">SUM(C31:C46)</f>
        <v>3797</v>
      </c>
      <c r="D30" s="76">
        <f t="shared" si="35"/>
        <v>1936</v>
      </c>
      <c r="E30" s="76">
        <f t="shared" si="35"/>
        <v>3657</v>
      </c>
      <c r="F30" s="76">
        <f t="shared" si="35"/>
        <v>6895</v>
      </c>
      <c r="G30" s="76">
        <f t="shared" si="35"/>
        <v>5295</v>
      </c>
      <c r="H30" s="76">
        <f t="shared" si="35"/>
        <v>9009</v>
      </c>
      <c r="I30" s="76">
        <f t="shared" si="35"/>
        <v>11502</v>
      </c>
      <c r="J30" s="76">
        <f t="shared" si="35"/>
        <v>13997</v>
      </c>
      <c r="K30" s="76">
        <f t="shared" si="35"/>
        <v>9200</v>
      </c>
      <c r="L30" s="76">
        <f t="shared" si="35"/>
        <v>3458</v>
      </c>
      <c r="M30" s="76">
        <f t="shared" si="35"/>
        <v>4193</v>
      </c>
      <c r="N30" s="76">
        <f t="shared" si="35"/>
        <v>5784</v>
      </c>
      <c r="O30" s="76">
        <f t="shared" si="35"/>
        <v>6985</v>
      </c>
      <c r="P30" s="76">
        <f t="shared" si="35"/>
        <v>6568</v>
      </c>
      <c r="Q30" s="76">
        <f t="shared" si="35"/>
        <v>6896</v>
      </c>
      <c r="R30" s="76">
        <f t="shared" si="35"/>
        <v>6131</v>
      </c>
      <c r="S30" s="76">
        <f t="shared" si="35"/>
        <v>5485</v>
      </c>
      <c r="T30" s="76">
        <f t="shared" si="35"/>
        <v>4956</v>
      </c>
      <c r="U30" s="76">
        <f t="shared" si="35"/>
        <v>4575</v>
      </c>
      <c r="V30" s="76">
        <f t="shared" si="35"/>
        <v>4848</v>
      </c>
      <c r="W30" s="76">
        <f t="shared" si="35"/>
        <v>4954</v>
      </c>
      <c r="X30" s="76">
        <f t="shared" si="35"/>
        <v>4385</v>
      </c>
      <c r="Y30" s="76">
        <f t="shared" si="35"/>
        <v>5350</v>
      </c>
      <c r="Z30" s="76">
        <f t="shared" si="35"/>
        <v>4259</v>
      </c>
      <c r="AA30" s="76">
        <f t="shared" si="35"/>
        <v>4131</v>
      </c>
      <c r="AB30" s="76">
        <f t="shared" si="35"/>
        <v>3433</v>
      </c>
      <c r="AC30" s="76">
        <f t="shared" si="35"/>
        <v>3985</v>
      </c>
      <c r="AD30" s="76">
        <f t="shared" si="35"/>
        <v>3490</v>
      </c>
      <c r="AE30" s="76">
        <f t="shared" si="35"/>
        <v>2962</v>
      </c>
      <c r="AF30" s="76">
        <f t="shared" si="35"/>
        <v>2640</v>
      </c>
      <c r="AG30" s="76">
        <f t="shared" si="35"/>
        <v>2822</v>
      </c>
      <c r="AH30" s="76">
        <f t="shared" si="35"/>
        <v>2227</v>
      </c>
      <c r="AI30" s="76">
        <f t="shared" ref="AI30:AM30" si="36">SUM(AI31:AI46)</f>
        <v>2671</v>
      </c>
      <c r="AJ30" s="76">
        <f t="shared" si="36"/>
        <v>2199</v>
      </c>
      <c r="AK30" s="76">
        <f t="shared" si="36"/>
        <v>2375</v>
      </c>
      <c r="AL30" s="76">
        <f t="shared" si="36"/>
        <v>2060</v>
      </c>
      <c r="AM30" s="76">
        <f t="shared" si="36"/>
        <v>1290</v>
      </c>
      <c r="AN30" s="77">
        <f t="shared" ref="AN30:AQ30" si="37">SUM(AN31:AN46)</f>
        <v>1171</v>
      </c>
      <c r="AO30" s="77">
        <f t="shared" si="37"/>
        <v>1102</v>
      </c>
      <c r="AP30" s="77">
        <f t="shared" si="37"/>
        <v>1041</v>
      </c>
      <c r="AQ30" s="77">
        <f t="shared" si="37"/>
        <v>959</v>
      </c>
      <c r="AR30" s="77">
        <f t="shared" ref="AR30:AS30" si="38">SUM(AR31:AR46)</f>
        <v>905</v>
      </c>
      <c r="AS30" s="77">
        <f t="shared" si="38"/>
        <v>836</v>
      </c>
      <c r="AT30" s="77">
        <f t="shared" ref="AT30:AV30" si="39">SUM(AT31:AT46)</f>
        <v>734</v>
      </c>
      <c r="AU30" s="77">
        <f t="shared" si="39"/>
        <v>752</v>
      </c>
      <c r="AV30" s="77">
        <f t="shared" si="39"/>
        <v>738</v>
      </c>
      <c r="AW30" s="104">
        <f>SUM(AW31:AW46)</f>
        <v>720</v>
      </c>
      <c r="AX30" s="104">
        <f>SUM(AX31:AX46)</f>
        <v>1473</v>
      </c>
      <c r="AY30" s="104">
        <f>SUM(AY31:AY46)</f>
        <v>1593</v>
      </c>
      <c r="AZ30" s="104">
        <v>1920</v>
      </c>
      <c r="BA30" s="104">
        <f t="shared" ref="BA30:BF30" si="40">SUM(BA31:BA46)</f>
        <v>2291</v>
      </c>
      <c r="BB30" s="104">
        <f t="shared" si="40"/>
        <v>2937</v>
      </c>
      <c r="BC30" s="104">
        <f t="shared" si="40"/>
        <v>2703</v>
      </c>
      <c r="BD30" s="104">
        <f t="shared" si="40"/>
        <v>2427</v>
      </c>
      <c r="BE30" s="104">
        <f t="shared" si="40"/>
        <v>2238</v>
      </c>
      <c r="BF30" s="104">
        <f t="shared" si="40"/>
        <v>2169</v>
      </c>
      <c r="BG30" s="104">
        <f t="shared" ref="BG30:BJ30" si="41">SUM(BG31:BG46)</f>
        <v>3266</v>
      </c>
      <c r="BH30" s="104">
        <f t="shared" si="41"/>
        <v>3129</v>
      </c>
      <c r="BI30" s="104">
        <f t="shared" si="41"/>
        <v>3111</v>
      </c>
      <c r="BJ30" s="104">
        <f t="shared" si="41"/>
        <v>3205</v>
      </c>
      <c r="BK30" s="165">
        <f t="shared" ref="BK30" si="42">SUM(BK31:BK46)</f>
        <v>3920</v>
      </c>
      <c r="BL30" s="165">
        <f>SUM(BL31:BL46)</f>
        <v>4153</v>
      </c>
      <c r="BM30" s="165">
        <v>5224</v>
      </c>
      <c r="BN30" s="165">
        <v>5228</v>
      </c>
      <c r="BO30" s="173">
        <v>5296</v>
      </c>
      <c r="BP30" s="173">
        <v>5401</v>
      </c>
      <c r="BQ30" s="180">
        <f t="shared" ref="BQ30:BT30" si="43">SUM(BQ31:BQ46)</f>
        <v>5220</v>
      </c>
      <c r="BR30" s="180">
        <f t="shared" si="43"/>
        <v>4982</v>
      </c>
      <c r="BS30" s="180">
        <f t="shared" si="43"/>
        <v>4855</v>
      </c>
      <c r="BT30" s="180">
        <f t="shared" si="43"/>
        <v>4644</v>
      </c>
      <c r="BU30" s="180">
        <f t="shared" ref="BU30:CB30" si="44">SUM(BU31:BU46)</f>
        <v>4562</v>
      </c>
      <c r="BV30" s="180">
        <f t="shared" si="44"/>
        <v>4380</v>
      </c>
      <c r="BW30" s="180">
        <f t="shared" si="44"/>
        <v>2884</v>
      </c>
      <c r="BX30" s="173">
        <f t="shared" si="44"/>
        <v>2115</v>
      </c>
      <c r="BY30" s="173">
        <f t="shared" si="44"/>
        <v>2266</v>
      </c>
      <c r="BZ30" s="173">
        <f t="shared" si="44"/>
        <v>2061</v>
      </c>
      <c r="CA30" s="173">
        <f t="shared" si="44"/>
        <v>1979</v>
      </c>
      <c r="CB30" s="180">
        <f t="shared" si="44"/>
        <v>1993</v>
      </c>
      <c r="CC30" s="212">
        <f t="shared" ref="CC30:CE30" si="45">SUM(CC31:CC46)</f>
        <v>2149</v>
      </c>
      <c r="CD30" s="212">
        <f t="shared" si="45"/>
        <v>1666</v>
      </c>
      <c r="CE30" s="212">
        <f t="shared" si="45"/>
        <v>1544</v>
      </c>
      <c r="CF30" s="212">
        <f t="shared" ref="CF30" si="46">SUM(CF31:CF46)</f>
        <v>1454</v>
      </c>
      <c r="CG30" s="212">
        <f t="shared" ref="CG30:CI30" si="47">SUM(CG31:CG46)</f>
        <v>1397</v>
      </c>
      <c r="CH30" s="212">
        <f t="shared" si="47"/>
        <v>1262</v>
      </c>
      <c r="CI30" s="212">
        <f t="shared" si="47"/>
        <v>1084</v>
      </c>
      <c r="CJ30" s="212">
        <f t="shared" ref="CJ30:CK30" si="48">SUM(CJ31:CJ46)</f>
        <v>973</v>
      </c>
      <c r="CK30" s="212">
        <f t="shared" si="48"/>
        <v>944</v>
      </c>
      <c r="CL30" s="212">
        <f t="shared" ref="CL30:CM30" si="49">SUM(CL31:CL46)</f>
        <v>966</v>
      </c>
      <c r="CM30" s="212">
        <f t="shared" si="49"/>
        <v>1032</v>
      </c>
      <c r="CN30" s="212">
        <f t="shared" ref="CN30:CO30" si="50">SUM(CN31:CN46)</f>
        <v>1086</v>
      </c>
      <c r="CO30" s="212">
        <f t="shared" si="50"/>
        <v>1076</v>
      </c>
      <c r="CP30" s="212">
        <f t="shared" ref="CP30:CQ30" si="51">SUM(CP31:CP46)</f>
        <v>1048</v>
      </c>
      <c r="CQ30" s="208">
        <f t="shared" si="51"/>
        <v>982</v>
      </c>
      <c r="CR30" s="212">
        <f t="shared" ref="CR30:CS30" si="52">SUM(CR31:CR46)</f>
        <v>951</v>
      </c>
      <c r="CS30" s="212">
        <f t="shared" si="52"/>
        <v>962</v>
      </c>
      <c r="CT30" s="212">
        <f t="shared" ref="CT30:CU30" si="53">SUM(CT31:CT46)</f>
        <v>973</v>
      </c>
      <c r="CU30" s="208">
        <f t="shared" si="53"/>
        <v>976</v>
      </c>
      <c r="CV30" s="212">
        <f t="shared" ref="CV30:CW30" si="54">SUM(CV31:CV46)</f>
        <v>949</v>
      </c>
      <c r="CW30" s="212">
        <f t="shared" si="54"/>
        <v>921</v>
      </c>
      <c r="CX30" s="212">
        <f t="shared" ref="CX30:CY30" si="55">SUM(CX31:CX46)</f>
        <v>1028</v>
      </c>
      <c r="CY30" s="208">
        <f t="shared" si="55"/>
        <v>1013</v>
      </c>
      <c r="CZ30" s="212">
        <f t="shared" ref="CZ30:DA30" si="56">SUM(CZ31:CZ46)</f>
        <v>1003</v>
      </c>
      <c r="DA30" s="208">
        <f t="shared" si="56"/>
        <v>1220</v>
      </c>
      <c r="DB30" s="212">
        <f t="shared" ref="DB30:DC30" si="57">SUM(DB31:DB46)</f>
        <v>1267</v>
      </c>
      <c r="DC30" s="208">
        <f t="shared" si="57"/>
        <v>1503</v>
      </c>
      <c r="DD30" s="212">
        <f t="shared" ref="DD30:DE30" si="58">SUM(DD31:DD46)</f>
        <v>1799</v>
      </c>
      <c r="DE30" s="212">
        <f t="shared" si="58"/>
        <v>1973</v>
      </c>
      <c r="DF30" s="212">
        <f t="shared" ref="DF30:DG30" si="59">SUM(DF31:DF46)</f>
        <v>2514</v>
      </c>
      <c r="DG30" s="212">
        <f t="shared" si="59"/>
        <v>2574</v>
      </c>
      <c r="DH30" s="208">
        <f t="shared" ref="DH30:DK30" si="60">SUM(DH31:DH46)</f>
        <v>2640</v>
      </c>
      <c r="DI30" s="212">
        <f t="shared" si="60"/>
        <v>2646</v>
      </c>
      <c r="DJ30" s="208">
        <f t="shared" si="60"/>
        <v>2535</v>
      </c>
      <c r="DK30" s="208">
        <f t="shared" si="60"/>
        <v>2526</v>
      </c>
      <c r="DL30" s="208">
        <v>2624</v>
      </c>
      <c r="DM30" s="208">
        <v>2892</v>
      </c>
    </row>
    <row r="31" spans="1:117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7">
        <v>0</v>
      </c>
      <c r="AW31" s="105">
        <v>0</v>
      </c>
      <c r="AX31" s="105">
        <v>0</v>
      </c>
      <c r="AY31" s="105">
        <v>0</v>
      </c>
      <c r="AZ31" s="105">
        <v>0</v>
      </c>
      <c r="BA31" s="105">
        <v>0</v>
      </c>
      <c r="BB31" s="105">
        <v>0</v>
      </c>
      <c r="BC31" s="105" t="s">
        <v>360</v>
      </c>
      <c r="BD31" s="105" t="s">
        <v>360</v>
      </c>
      <c r="BE31" s="105">
        <v>0</v>
      </c>
      <c r="BF31" s="105" t="s">
        <v>360</v>
      </c>
      <c r="BG31" s="105">
        <v>0</v>
      </c>
      <c r="BH31" s="105" t="s">
        <v>360</v>
      </c>
      <c r="BI31" s="105" t="s">
        <v>360</v>
      </c>
      <c r="BJ31" s="105" t="s">
        <v>360</v>
      </c>
      <c r="BK31" s="156">
        <v>0</v>
      </c>
      <c r="BL31" s="156">
        <v>0</v>
      </c>
      <c r="BM31" s="156" t="s">
        <v>360</v>
      </c>
      <c r="BN31" s="156" t="s">
        <v>360</v>
      </c>
      <c r="BO31" s="156">
        <v>0</v>
      </c>
      <c r="BP31" s="156">
        <v>0</v>
      </c>
      <c r="BQ31" s="156">
        <v>0</v>
      </c>
      <c r="BR31" s="194">
        <v>0</v>
      </c>
      <c r="BS31" s="194">
        <v>0</v>
      </c>
      <c r="BT31" s="194">
        <v>0</v>
      </c>
      <c r="BU31" s="194">
        <v>0</v>
      </c>
      <c r="BV31" s="194">
        <v>0</v>
      </c>
      <c r="BW31" s="194">
        <v>0</v>
      </c>
      <c r="BX31" s="156">
        <v>0</v>
      </c>
      <c r="BY31" s="156">
        <v>0</v>
      </c>
      <c r="BZ31" s="156">
        <v>0</v>
      </c>
      <c r="CA31" s="156">
        <v>0</v>
      </c>
      <c r="CB31" s="194">
        <v>0</v>
      </c>
      <c r="CC31" s="194">
        <v>0</v>
      </c>
      <c r="CD31" s="194">
        <v>0</v>
      </c>
      <c r="CE31" s="194">
        <v>0</v>
      </c>
      <c r="CF31" s="194">
        <v>0</v>
      </c>
      <c r="CG31" s="194">
        <v>0</v>
      </c>
      <c r="CH31" s="194">
        <v>0</v>
      </c>
      <c r="CI31" s="194">
        <v>0</v>
      </c>
      <c r="CJ31" s="194">
        <v>0</v>
      </c>
      <c r="CK31" s="194">
        <v>0</v>
      </c>
      <c r="CL31" s="194">
        <v>0</v>
      </c>
      <c r="CM31" s="194">
        <v>0</v>
      </c>
      <c r="CN31" s="194">
        <v>0</v>
      </c>
      <c r="CO31" s="194">
        <v>0</v>
      </c>
      <c r="CP31" s="194">
        <v>0</v>
      </c>
      <c r="CQ31" s="156">
        <v>0</v>
      </c>
      <c r="CR31" s="194">
        <v>0</v>
      </c>
      <c r="CS31" s="194">
        <v>0</v>
      </c>
      <c r="CT31" s="194">
        <v>0</v>
      </c>
      <c r="CU31" s="156">
        <v>0</v>
      </c>
      <c r="CV31" s="194">
        <v>0</v>
      </c>
      <c r="CW31" s="194">
        <v>0</v>
      </c>
      <c r="CX31" s="194">
        <v>0</v>
      </c>
      <c r="CY31" s="156">
        <v>0</v>
      </c>
      <c r="CZ31" s="194">
        <v>0</v>
      </c>
      <c r="DA31" s="156">
        <v>0</v>
      </c>
      <c r="DB31" s="194">
        <v>0</v>
      </c>
      <c r="DC31" s="156">
        <v>0</v>
      </c>
      <c r="DD31" s="194">
        <v>0</v>
      </c>
      <c r="DE31" s="194">
        <v>0</v>
      </c>
      <c r="DF31" s="194">
        <v>0</v>
      </c>
      <c r="DG31" s="194">
        <v>0</v>
      </c>
      <c r="DH31" s="156">
        <v>0</v>
      </c>
      <c r="DI31" s="194">
        <v>0</v>
      </c>
      <c r="DJ31" s="259">
        <v>0</v>
      </c>
      <c r="DK31" s="259">
        <v>0</v>
      </c>
      <c r="DL31" s="259">
        <v>0</v>
      </c>
      <c r="DM31" s="259">
        <v>0</v>
      </c>
    </row>
    <row r="32" spans="1:117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7">
        <v>0</v>
      </c>
      <c r="AW32" s="106">
        <v>0</v>
      </c>
      <c r="AX32" s="106">
        <v>0</v>
      </c>
      <c r="AY32" s="106">
        <v>99</v>
      </c>
      <c r="AZ32" s="106">
        <v>97</v>
      </c>
      <c r="BA32" s="106">
        <v>97</v>
      </c>
      <c r="BB32" s="106">
        <v>828</v>
      </c>
      <c r="BC32" s="106">
        <v>617</v>
      </c>
      <c r="BD32" s="106">
        <v>464</v>
      </c>
      <c r="BE32" s="106">
        <v>353</v>
      </c>
      <c r="BF32" s="106">
        <v>302</v>
      </c>
      <c r="BG32" s="106">
        <v>276</v>
      </c>
      <c r="BH32" s="106">
        <v>247</v>
      </c>
      <c r="BI32" s="106">
        <v>225</v>
      </c>
      <c r="BJ32" s="106">
        <v>199</v>
      </c>
      <c r="BK32" s="123">
        <v>198</v>
      </c>
      <c r="BL32" s="123">
        <v>197</v>
      </c>
      <c r="BM32" s="123">
        <v>199</v>
      </c>
      <c r="BN32" s="123">
        <v>199</v>
      </c>
      <c r="BO32" s="123">
        <v>199</v>
      </c>
      <c r="BP32" s="123">
        <v>263</v>
      </c>
      <c r="BQ32" s="123">
        <v>247</v>
      </c>
      <c r="BR32" s="195">
        <v>235</v>
      </c>
      <c r="BS32" s="195">
        <v>221</v>
      </c>
      <c r="BT32" s="195">
        <v>211</v>
      </c>
      <c r="BU32" s="195">
        <v>206</v>
      </c>
      <c r="BV32" s="195">
        <v>199</v>
      </c>
      <c r="BW32" s="195">
        <v>123</v>
      </c>
      <c r="BX32" s="123">
        <v>67</v>
      </c>
      <c r="BY32" s="123">
        <v>43</v>
      </c>
      <c r="BZ32" s="123">
        <v>38</v>
      </c>
      <c r="CA32" s="123">
        <v>34</v>
      </c>
      <c r="CB32" s="195">
        <v>34</v>
      </c>
      <c r="CC32" s="195">
        <v>34</v>
      </c>
      <c r="CD32" s="195">
        <v>35</v>
      </c>
      <c r="CE32" s="195">
        <v>34</v>
      </c>
      <c r="CF32" s="195">
        <v>31</v>
      </c>
      <c r="CG32" s="195">
        <v>30</v>
      </c>
      <c r="CH32" s="195">
        <v>29</v>
      </c>
      <c r="CI32" s="195">
        <v>24</v>
      </c>
      <c r="CJ32" s="195">
        <v>21</v>
      </c>
      <c r="CK32" s="195">
        <v>21</v>
      </c>
      <c r="CL32" s="195">
        <v>21</v>
      </c>
      <c r="CM32" s="195">
        <v>19</v>
      </c>
      <c r="CN32" s="195">
        <v>19</v>
      </c>
      <c r="CO32" s="195">
        <v>19</v>
      </c>
      <c r="CP32" s="195">
        <v>19</v>
      </c>
      <c r="CQ32" s="123">
        <v>19</v>
      </c>
      <c r="CR32" s="195">
        <v>19</v>
      </c>
      <c r="CS32" s="195">
        <v>19</v>
      </c>
      <c r="CT32" s="195">
        <v>17</v>
      </c>
      <c r="CU32" s="123">
        <v>16</v>
      </c>
      <c r="CV32" s="195">
        <v>15</v>
      </c>
      <c r="CW32" s="195">
        <v>15</v>
      </c>
      <c r="CX32" s="195">
        <v>15</v>
      </c>
      <c r="CY32" s="123">
        <v>15</v>
      </c>
      <c r="CZ32" s="195">
        <v>14</v>
      </c>
      <c r="DA32" s="123">
        <v>14</v>
      </c>
      <c r="DB32" s="195">
        <v>14</v>
      </c>
      <c r="DC32" s="123">
        <v>13</v>
      </c>
      <c r="DD32" s="195">
        <v>13</v>
      </c>
      <c r="DE32" s="195">
        <v>192</v>
      </c>
      <c r="DF32" s="195">
        <v>129</v>
      </c>
      <c r="DG32" s="195">
        <v>113</v>
      </c>
      <c r="DH32" s="123">
        <v>112</v>
      </c>
      <c r="DI32" s="195">
        <v>101</v>
      </c>
      <c r="DJ32" s="116">
        <v>89</v>
      </c>
      <c r="DK32" s="116">
        <v>86</v>
      </c>
      <c r="DL32" s="116">
        <v>78</v>
      </c>
      <c r="DM32" s="116">
        <v>79</v>
      </c>
    </row>
    <row r="33" spans="1:117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6">
        <v>86</v>
      </c>
      <c r="AX33" s="106">
        <v>85</v>
      </c>
      <c r="AY33" s="106">
        <v>84</v>
      </c>
      <c r="AZ33" s="106">
        <v>108</v>
      </c>
      <c r="BA33" s="106">
        <v>110</v>
      </c>
      <c r="BB33" s="106">
        <v>103</v>
      </c>
      <c r="BC33" s="106">
        <v>103</v>
      </c>
      <c r="BD33" s="106">
        <v>96</v>
      </c>
      <c r="BE33" s="106">
        <v>92</v>
      </c>
      <c r="BF33" s="106">
        <v>92</v>
      </c>
      <c r="BG33" s="106">
        <v>91</v>
      </c>
      <c r="BH33" s="106">
        <v>91</v>
      </c>
      <c r="BI33" s="106">
        <v>89</v>
      </c>
      <c r="BJ33" s="106">
        <v>89</v>
      </c>
      <c r="BK33" s="123">
        <v>405</v>
      </c>
      <c r="BL33" s="123">
        <v>468</v>
      </c>
      <c r="BM33" s="123">
        <v>387</v>
      </c>
      <c r="BN33" s="123">
        <v>353</v>
      </c>
      <c r="BO33" s="123">
        <v>341</v>
      </c>
      <c r="BP33" s="123">
        <v>421</v>
      </c>
      <c r="BQ33" s="123">
        <v>377</v>
      </c>
      <c r="BR33" s="195">
        <v>327</v>
      </c>
      <c r="BS33" s="195">
        <v>312</v>
      </c>
      <c r="BT33" s="195">
        <v>300</v>
      </c>
      <c r="BU33" s="195">
        <v>300</v>
      </c>
      <c r="BV33" s="195">
        <v>287</v>
      </c>
      <c r="BW33" s="195">
        <v>258</v>
      </c>
      <c r="BX33" s="123">
        <v>237</v>
      </c>
      <c r="BY33" s="123">
        <v>225</v>
      </c>
      <c r="BZ33" s="123">
        <v>208</v>
      </c>
      <c r="CA33" s="123">
        <v>194</v>
      </c>
      <c r="CB33" s="195">
        <v>185</v>
      </c>
      <c r="CC33" s="195">
        <v>169</v>
      </c>
      <c r="CD33" s="195">
        <v>137</v>
      </c>
      <c r="CE33" s="195">
        <v>116</v>
      </c>
      <c r="CF33" s="195">
        <v>105</v>
      </c>
      <c r="CG33" s="195">
        <v>98</v>
      </c>
      <c r="CH33" s="195">
        <v>87</v>
      </c>
      <c r="CI33" s="195">
        <v>72</v>
      </c>
      <c r="CJ33" s="195">
        <v>64</v>
      </c>
      <c r="CK33" s="195">
        <v>60</v>
      </c>
      <c r="CL33" s="195">
        <v>57</v>
      </c>
      <c r="CM33" s="195">
        <v>152</v>
      </c>
      <c r="CN33" s="195">
        <v>147</v>
      </c>
      <c r="CO33" s="195">
        <v>143</v>
      </c>
      <c r="CP33" s="195">
        <v>141</v>
      </c>
      <c r="CQ33" s="123">
        <v>137</v>
      </c>
      <c r="CR33" s="195">
        <v>133</v>
      </c>
      <c r="CS33" s="195">
        <v>131</v>
      </c>
      <c r="CT33" s="195">
        <v>129</v>
      </c>
      <c r="CU33" s="123">
        <v>128</v>
      </c>
      <c r="CV33" s="195">
        <v>122</v>
      </c>
      <c r="CW33" s="195">
        <v>122</v>
      </c>
      <c r="CX33" s="195">
        <v>237</v>
      </c>
      <c r="CY33" s="123">
        <v>236</v>
      </c>
      <c r="CZ33" s="195">
        <v>235</v>
      </c>
      <c r="DA33" s="123">
        <v>233</v>
      </c>
      <c r="DB33" s="195">
        <v>232</v>
      </c>
      <c r="DC33" s="123">
        <v>231</v>
      </c>
      <c r="DD33" s="195">
        <v>440</v>
      </c>
      <c r="DE33" s="195">
        <v>438</v>
      </c>
      <c r="DF33" s="195">
        <v>437</v>
      </c>
      <c r="DG33" s="195">
        <v>436</v>
      </c>
      <c r="DH33" s="123">
        <v>435</v>
      </c>
      <c r="DI33" s="195">
        <v>442</v>
      </c>
      <c r="DJ33" s="116">
        <v>437</v>
      </c>
      <c r="DK33" s="116">
        <v>441</v>
      </c>
      <c r="DL33" s="116">
        <v>436</v>
      </c>
      <c r="DM33" s="116">
        <v>427</v>
      </c>
    </row>
    <row r="34" spans="1:117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 t="s">
        <v>360</v>
      </c>
      <c r="BD34" s="107">
        <v>0</v>
      </c>
      <c r="BE34" s="107"/>
      <c r="BF34" s="107" t="s">
        <v>360</v>
      </c>
      <c r="BG34" s="107">
        <v>0</v>
      </c>
      <c r="BH34" s="107" t="s">
        <v>360</v>
      </c>
      <c r="BI34" s="107" t="s">
        <v>360</v>
      </c>
      <c r="BJ34" s="107" t="s">
        <v>360</v>
      </c>
      <c r="BK34" s="157">
        <v>28</v>
      </c>
      <c r="BL34" s="157">
        <v>199</v>
      </c>
      <c r="BM34" s="157">
        <v>665</v>
      </c>
      <c r="BN34" s="157">
        <v>594</v>
      </c>
      <c r="BO34" s="157">
        <v>649</v>
      </c>
      <c r="BP34" s="157">
        <v>626</v>
      </c>
      <c r="BQ34" s="157">
        <v>601</v>
      </c>
      <c r="BR34" s="196">
        <v>588</v>
      </c>
      <c r="BS34" s="196">
        <v>565</v>
      </c>
      <c r="BT34" s="196">
        <v>540</v>
      </c>
      <c r="BU34" s="196">
        <v>529</v>
      </c>
      <c r="BV34" s="196">
        <v>521</v>
      </c>
      <c r="BW34" s="196">
        <v>168</v>
      </c>
      <c r="BX34" s="157">
        <v>110</v>
      </c>
      <c r="BY34" s="157">
        <v>109</v>
      </c>
      <c r="BZ34" s="157">
        <v>105</v>
      </c>
      <c r="CA34" s="157">
        <v>104</v>
      </c>
      <c r="CB34" s="196">
        <v>103</v>
      </c>
      <c r="CC34" s="196">
        <v>359</v>
      </c>
      <c r="CD34" s="196">
        <v>181</v>
      </c>
      <c r="CE34" s="196">
        <v>156</v>
      </c>
      <c r="CF34" s="196">
        <v>139</v>
      </c>
      <c r="CG34" s="196">
        <v>130</v>
      </c>
      <c r="CH34" s="196">
        <v>112</v>
      </c>
      <c r="CI34" s="196">
        <v>62</v>
      </c>
      <c r="CJ34" s="196">
        <v>52</v>
      </c>
      <c r="CK34" s="196">
        <v>46</v>
      </c>
      <c r="CL34" s="196">
        <v>39</v>
      </c>
      <c r="CM34" s="196">
        <v>37</v>
      </c>
      <c r="CN34" s="196">
        <v>31</v>
      </c>
      <c r="CO34" s="196">
        <v>27</v>
      </c>
      <c r="CP34" s="196">
        <v>27</v>
      </c>
      <c r="CQ34" s="157">
        <v>27</v>
      </c>
      <c r="CR34" s="196">
        <v>27</v>
      </c>
      <c r="CS34" s="196">
        <v>27</v>
      </c>
      <c r="CT34" s="196">
        <v>27</v>
      </c>
      <c r="CU34" s="157">
        <v>27</v>
      </c>
      <c r="CV34" s="196">
        <v>27</v>
      </c>
      <c r="CW34" s="196">
        <v>27</v>
      </c>
      <c r="CX34" s="196">
        <v>27</v>
      </c>
      <c r="CY34" s="157">
        <v>27</v>
      </c>
      <c r="CZ34" s="196">
        <v>27</v>
      </c>
      <c r="DA34" s="157">
        <v>27</v>
      </c>
      <c r="DB34" s="196">
        <v>27</v>
      </c>
      <c r="DC34" s="157">
        <v>27</v>
      </c>
      <c r="DD34" s="196">
        <v>27</v>
      </c>
      <c r="DE34" s="196">
        <v>27</v>
      </c>
      <c r="DF34" s="196">
        <v>27</v>
      </c>
      <c r="DG34" s="196">
        <v>27</v>
      </c>
      <c r="DH34" s="157">
        <v>26</v>
      </c>
      <c r="DI34" s="196">
        <v>26</v>
      </c>
      <c r="DJ34" s="116">
        <v>26</v>
      </c>
      <c r="DK34" s="116">
        <v>26</v>
      </c>
      <c r="DL34" s="116">
        <v>26</v>
      </c>
      <c r="DM34" s="116">
        <v>25</v>
      </c>
    </row>
    <row r="35" spans="1:117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6">
        <v>28</v>
      </c>
      <c r="AX35" s="106">
        <v>373</v>
      </c>
      <c r="AY35" s="106">
        <v>372</v>
      </c>
      <c r="AZ35" s="106">
        <v>532</v>
      </c>
      <c r="BA35" s="106">
        <v>528</v>
      </c>
      <c r="BB35" s="106">
        <v>522</v>
      </c>
      <c r="BC35" s="106">
        <v>511</v>
      </c>
      <c r="BD35" s="106">
        <v>492</v>
      </c>
      <c r="BE35" s="106">
        <v>491</v>
      </c>
      <c r="BF35" s="106">
        <v>446</v>
      </c>
      <c r="BG35" s="106">
        <v>429</v>
      </c>
      <c r="BH35" s="106">
        <v>426</v>
      </c>
      <c r="BI35" s="106">
        <v>423</v>
      </c>
      <c r="BJ35" s="106">
        <v>364</v>
      </c>
      <c r="BK35" s="106">
        <v>359</v>
      </c>
      <c r="BL35" s="106">
        <v>361</v>
      </c>
      <c r="BM35" s="106">
        <v>1140</v>
      </c>
      <c r="BN35" s="106">
        <v>1113</v>
      </c>
      <c r="BO35" s="106">
        <v>1127</v>
      </c>
      <c r="BP35" s="106">
        <v>1087</v>
      </c>
      <c r="BQ35" s="106">
        <v>1124</v>
      </c>
      <c r="BR35" s="108">
        <v>1097</v>
      </c>
      <c r="BS35" s="108">
        <v>1302</v>
      </c>
      <c r="BT35" s="108">
        <v>1226</v>
      </c>
      <c r="BU35" s="108">
        <v>1178</v>
      </c>
      <c r="BV35" s="108">
        <v>1232</v>
      </c>
      <c r="BW35" s="108">
        <v>696</v>
      </c>
      <c r="BX35" s="106">
        <v>590</v>
      </c>
      <c r="BY35" s="106">
        <v>655</v>
      </c>
      <c r="BZ35" s="106">
        <v>604</v>
      </c>
      <c r="CA35" s="106">
        <v>578</v>
      </c>
      <c r="CB35" s="108">
        <v>536</v>
      </c>
      <c r="CC35" s="108">
        <v>486</v>
      </c>
      <c r="CD35" s="108">
        <v>237</v>
      </c>
      <c r="CE35" s="108">
        <v>177</v>
      </c>
      <c r="CF35" s="108">
        <v>167</v>
      </c>
      <c r="CG35" s="108">
        <v>156</v>
      </c>
      <c r="CH35" s="108">
        <v>128</v>
      </c>
      <c r="CI35" s="108">
        <v>94</v>
      </c>
      <c r="CJ35" s="108">
        <v>74</v>
      </c>
      <c r="CK35" s="108">
        <v>67</v>
      </c>
      <c r="CL35" s="108">
        <v>60</v>
      </c>
      <c r="CM35" s="108">
        <v>48</v>
      </c>
      <c r="CN35" s="108">
        <v>44</v>
      </c>
      <c r="CO35" s="108">
        <v>43</v>
      </c>
      <c r="CP35" s="108">
        <v>35</v>
      </c>
      <c r="CQ35" s="106">
        <v>35</v>
      </c>
      <c r="CR35" s="108">
        <v>35</v>
      </c>
      <c r="CS35" s="108">
        <v>35</v>
      </c>
      <c r="CT35" s="108">
        <v>115</v>
      </c>
      <c r="CU35" s="106">
        <v>110</v>
      </c>
      <c r="CV35" s="108">
        <v>106</v>
      </c>
      <c r="CW35" s="108">
        <v>104</v>
      </c>
      <c r="CX35" s="108">
        <v>102</v>
      </c>
      <c r="CY35" s="106">
        <v>102</v>
      </c>
      <c r="CZ35" s="108">
        <v>101</v>
      </c>
      <c r="DA35" s="106">
        <v>101</v>
      </c>
      <c r="DB35" s="108">
        <v>100</v>
      </c>
      <c r="DC35" s="106">
        <v>171</v>
      </c>
      <c r="DD35" s="108">
        <v>165</v>
      </c>
      <c r="DE35" s="108">
        <v>165</v>
      </c>
      <c r="DF35" s="108">
        <v>795</v>
      </c>
      <c r="DG35" s="108">
        <v>789</v>
      </c>
      <c r="DH35" s="106">
        <v>862</v>
      </c>
      <c r="DI35" s="108">
        <v>861</v>
      </c>
      <c r="DJ35" s="116">
        <v>854</v>
      </c>
      <c r="DK35" s="116">
        <v>847</v>
      </c>
      <c r="DL35" s="116">
        <v>843</v>
      </c>
      <c r="DM35" s="116">
        <v>840</v>
      </c>
    </row>
    <row r="36" spans="1:117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8">
        <v>14</v>
      </c>
      <c r="AX36" s="108">
        <v>13</v>
      </c>
      <c r="AY36" s="108">
        <v>10</v>
      </c>
      <c r="AZ36" s="108">
        <v>31</v>
      </c>
      <c r="BA36" s="108">
        <v>21</v>
      </c>
      <c r="BB36" s="108">
        <v>25</v>
      </c>
      <c r="BC36" s="108">
        <v>25</v>
      </c>
      <c r="BD36" s="108">
        <v>25</v>
      </c>
      <c r="BE36" s="108">
        <v>25</v>
      </c>
      <c r="BF36" s="108">
        <v>26</v>
      </c>
      <c r="BG36" s="106">
        <v>21</v>
      </c>
      <c r="BH36" s="106">
        <v>21</v>
      </c>
      <c r="BI36" s="106">
        <v>85</v>
      </c>
      <c r="BJ36" s="106">
        <v>286</v>
      </c>
      <c r="BK36" s="156">
        <v>237</v>
      </c>
      <c r="BL36" s="156">
        <v>212</v>
      </c>
      <c r="BM36" s="156">
        <v>202</v>
      </c>
      <c r="BN36" s="156">
        <v>142</v>
      </c>
      <c r="BO36" s="156">
        <v>127</v>
      </c>
      <c r="BP36" s="156">
        <v>122</v>
      </c>
      <c r="BQ36" s="156">
        <v>106</v>
      </c>
      <c r="BR36" s="194">
        <v>89</v>
      </c>
      <c r="BS36" s="194">
        <v>77</v>
      </c>
      <c r="BT36" s="194">
        <v>72</v>
      </c>
      <c r="BU36" s="194">
        <v>118</v>
      </c>
      <c r="BV36" s="194">
        <v>38</v>
      </c>
      <c r="BW36" s="194">
        <v>20</v>
      </c>
      <c r="BX36" s="156">
        <v>4</v>
      </c>
      <c r="BY36" s="156">
        <v>4</v>
      </c>
      <c r="BZ36" s="156">
        <v>16</v>
      </c>
      <c r="CA36" s="156">
        <v>16</v>
      </c>
      <c r="CB36" s="194">
        <v>16</v>
      </c>
      <c r="CC36" s="194">
        <v>16</v>
      </c>
      <c r="CD36" s="194">
        <v>56</v>
      </c>
      <c r="CE36" s="194">
        <v>56</v>
      </c>
      <c r="CF36" s="194">
        <v>50</v>
      </c>
      <c r="CG36" s="194">
        <v>39</v>
      </c>
      <c r="CH36" s="194">
        <v>34</v>
      </c>
      <c r="CI36" s="194">
        <v>32</v>
      </c>
      <c r="CJ36" s="194">
        <v>28</v>
      </c>
      <c r="CK36" s="194">
        <v>27</v>
      </c>
      <c r="CL36" s="194">
        <v>26</v>
      </c>
      <c r="CM36" s="194">
        <v>26</v>
      </c>
      <c r="CN36" s="194">
        <v>26</v>
      </c>
      <c r="CO36" s="194">
        <v>26</v>
      </c>
      <c r="CP36" s="194">
        <v>26</v>
      </c>
      <c r="CQ36" s="156">
        <v>26</v>
      </c>
      <c r="CR36" s="194">
        <v>29</v>
      </c>
      <c r="CS36" s="194">
        <v>45</v>
      </c>
      <c r="CT36" s="194">
        <v>24</v>
      </c>
      <c r="CU36" s="156">
        <v>72</v>
      </c>
      <c r="CV36" s="194">
        <v>68</v>
      </c>
      <c r="CW36" s="194">
        <v>67</v>
      </c>
      <c r="CX36" s="194">
        <v>65</v>
      </c>
      <c r="CY36" s="156">
        <v>58</v>
      </c>
      <c r="CZ36" s="194">
        <v>55</v>
      </c>
      <c r="DA36" s="156">
        <v>15</v>
      </c>
      <c r="DB36" s="194">
        <v>14</v>
      </c>
      <c r="DC36" s="156">
        <v>7</v>
      </c>
      <c r="DD36" s="194">
        <v>7</v>
      </c>
      <c r="DE36" s="194">
        <v>7</v>
      </c>
      <c r="DF36" s="194">
        <v>7</v>
      </c>
      <c r="DG36" s="194">
        <v>7</v>
      </c>
      <c r="DH36" s="156">
        <v>7</v>
      </c>
      <c r="DI36" s="194">
        <v>7</v>
      </c>
      <c r="DJ36" s="116">
        <v>7</v>
      </c>
      <c r="DK36" s="116">
        <v>7</v>
      </c>
      <c r="DL36" s="116">
        <v>7</v>
      </c>
      <c r="DM36" s="116">
        <v>7</v>
      </c>
    </row>
    <row r="37" spans="1:117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6">
        <v>15</v>
      </c>
      <c r="AX37" s="106">
        <v>15</v>
      </c>
      <c r="AY37" s="106">
        <v>14</v>
      </c>
      <c r="AZ37" s="106">
        <v>14</v>
      </c>
      <c r="BA37" s="106">
        <v>14</v>
      </c>
      <c r="BB37" s="106">
        <v>14</v>
      </c>
      <c r="BC37" s="106">
        <v>14</v>
      </c>
      <c r="BD37" s="106">
        <v>14</v>
      </c>
      <c r="BE37" s="106">
        <v>14</v>
      </c>
      <c r="BF37" s="106">
        <v>14</v>
      </c>
      <c r="BG37" s="106">
        <v>14</v>
      </c>
      <c r="BH37" s="106">
        <v>14</v>
      </c>
      <c r="BI37" s="106">
        <v>14</v>
      </c>
      <c r="BJ37" s="106">
        <v>40</v>
      </c>
      <c r="BK37" s="123">
        <v>60</v>
      </c>
      <c r="BL37" s="123">
        <v>60</v>
      </c>
      <c r="BM37" s="123">
        <v>72</v>
      </c>
      <c r="BN37" s="123">
        <v>68</v>
      </c>
      <c r="BO37" s="123">
        <v>68</v>
      </c>
      <c r="BP37" s="123">
        <v>64</v>
      </c>
      <c r="BQ37" s="123">
        <v>64</v>
      </c>
      <c r="BR37" s="195">
        <v>63</v>
      </c>
      <c r="BS37" s="195">
        <v>63</v>
      </c>
      <c r="BT37" s="195">
        <v>60</v>
      </c>
      <c r="BU37" s="195">
        <v>58</v>
      </c>
      <c r="BV37" s="195">
        <v>56</v>
      </c>
      <c r="BW37" s="195">
        <v>51</v>
      </c>
      <c r="BX37" s="123">
        <v>51</v>
      </c>
      <c r="BY37" s="123">
        <v>51</v>
      </c>
      <c r="BZ37" s="123">
        <v>51</v>
      </c>
      <c r="CA37" s="123">
        <v>51</v>
      </c>
      <c r="CB37" s="195">
        <v>59</v>
      </c>
      <c r="CC37" s="195">
        <v>59</v>
      </c>
      <c r="CD37" s="195">
        <v>59</v>
      </c>
      <c r="CE37" s="195">
        <v>59</v>
      </c>
      <c r="CF37" s="195">
        <v>59</v>
      </c>
      <c r="CG37" s="195">
        <v>53</v>
      </c>
      <c r="CH37" s="195">
        <v>53</v>
      </c>
      <c r="CI37" s="195">
        <v>51</v>
      </c>
      <c r="CJ37" s="195">
        <v>51</v>
      </c>
      <c r="CK37" s="195">
        <v>49</v>
      </c>
      <c r="CL37" s="195">
        <v>49</v>
      </c>
      <c r="CM37" s="195">
        <v>49</v>
      </c>
      <c r="CN37" s="195">
        <v>49</v>
      </c>
      <c r="CO37" s="195">
        <v>49</v>
      </c>
      <c r="CP37" s="195">
        <v>49</v>
      </c>
      <c r="CQ37" s="123">
        <v>49</v>
      </c>
      <c r="CR37" s="195">
        <v>49</v>
      </c>
      <c r="CS37" s="195">
        <v>15</v>
      </c>
      <c r="CT37" s="195">
        <v>33</v>
      </c>
      <c r="CU37" s="123">
        <v>33</v>
      </c>
      <c r="CV37" s="195">
        <v>33</v>
      </c>
      <c r="CW37" s="195">
        <v>32</v>
      </c>
      <c r="CX37" s="195">
        <v>32</v>
      </c>
      <c r="CY37" s="123">
        <v>33</v>
      </c>
      <c r="CZ37" s="195">
        <v>33</v>
      </c>
      <c r="DA37" s="123">
        <v>33</v>
      </c>
      <c r="DB37" s="195">
        <v>31</v>
      </c>
      <c r="DC37" s="123">
        <v>31</v>
      </c>
      <c r="DD37" s="195">
        <v>31</v>
      </c>
      <c r="DE37" s="195">
        <v>30</v>
      </c>
      <c r="DF37" s="195">
        <v>29</v>
      </c>
      <c r="DG37" s="195">
        <v>28</v>
      </c>
      <c r="DH37" s="123">
        <v>26</v>
      </c>
      <c r="DI37" s="195">
        <v>26</v>
      </c>
      <c r="DJ37" s="116">
        <v>25</v>
      </c>
      <c r="DK37" s="116">
        <v>24</v>
      </c>
      <c r="DL37" s="116">
        <v>24</v>
      </c>
      <c r="DM37" s="116">
        <v>24</v>
      </c>
    </row>
    <row r="38" spans="1:117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6">
        <v>0</v>
      </c>
      <c r="AX38" s="106">
        <v>0</v>
      </c>
      <c r="AY38" s="106">
        <v>0</v>
      </c>
      <c r="AZ38" s="106">
        <v>165</v>
      </c>
      <c r="BA38" s="106">
        <v>141</v>
      </c>
      <c r="BB38" s="106">
        <v>231</v>
      </c>
      <c r="BC38" s="106">
        <v>167</v>
      </c>
      <c r="BD38" s="106">
        <v>197</v>
      </c>
      <c r="BE38" s="106">
        <v>197</v>
      </c>
      <c r="BF38" s="106">
        <v>197</v>
      </c>
      <c r="BG38" s="106">
        <v>197</v>
      </c>
      <c r="BH38" s="106">
        <v>198</v>
      </c>
      <c r="BI38" s="106">
        <v>196</v>
      </c>
      <c r="BJ38" s="106">
        <v>209</v>
      </c>
      <c r="BK38" s="123">
        <v>208</v>
      </c>
      <c r="BL38" s="123">
        <v>203</v>
      </c>
      <c r="BM38" s="123">
        <v>203</v>
      </c>
      <c r="BN38" s="123">
        <v>203</v>
      </c>
      <c r="BO38" s="123">
        <v>203</v>
      </c>
      <c r="BP38" s="123">
        <v>440</v>
      </c>
      <c r="BQ38" s="123">
        <v>426</v>
      </c>
      <c r="BR38" s="195">
        <v>423</v>
      </c>
      <c r="BS38" s="195">
        <v>289</v>
      </c>
      <c r="BT38" s="195">
        <v>287</v>
      </c>
      <c r="BU38" s="195">
        <v>285</v>
      </c>
      <c r="BV38" s="195">
        <v>278</v>
      </c>
      <c r="BW38" s="195">
        <v>249</v>
      </c>
      <c r="BX38" s="123">
        <v>154</v>
      </c>
      <c r="BY38" s="123">
        <v>74</v>
      </c>
      <c r="BZ38" s="123">
        <v>59</v>
      </c>
      <c r="CA38" s="123">
        <v>60</v>
      </c>
      <c r="CB38" s="195">
        <v>58</v>
      </c>
      <c r="CC38" s="195">
        <v>52</v>
      </c>
      <c r="CD38" s="195">
        <v>51</v>
      </c>
      <c r="CE38" s="195">
        <v>49</v>
      </c>
      <c r="CF38" s="195">
        <v>37</v>
      </c>
      <c r="CG38" s="195">
        <v>37</v>
      </c>
      <c r="CH38" s="195">
        <v>36</v>
      </c>
      <c r="CI38" s="195">
        <v>31</v>
      </c>
      <c r="CJ38" s="195">
        <v>24</v>
      </c>
      <c r="CK38" s="195">
        <v>21</v>
      </c>
      <c r="CL38" s="195">
        <v>19</v>
      </c>
      <c r="CM38" s="195">
        <v>18</v>
      </c>
      <c r="CN38" s="195">
        <v>18</v>
      </c>
      <c r="CO38" s="195">
        <v>16</v>
      </c>
      <c r="CP38" s="195">
        <v>16</v>
      </c>
      <c r="CQ38" s="123">
        <v>16</v>
      </c>
      <c r="CR38" s="195">
        <v>16</v>
      </c>
      <c r="CS38" s="195">
        <v>16</v>
      </c>
      <c r="CT38" s="195">
        <v>15</v>
      </c>
      <c r="CU38" s="123">
        <v>13</v>
      </c>
      <c r="CV38" s="195">
        <v>13</v>
      </c>
      <c r="CW38" s="195">
        <v>12</v>
      </c>
      <c r="CX38" s="195">
        <v>12</v>
      </c>
      <c r="CY38" s="123">
        <v>10</v>
      </c>
      <c r="CZ38" s="195">
        <v>10</v>
      </c>
      <c r="DA38" s="123">
        <v>10</v>
      </c>
      <c r="DB38" s="195">
        <v>10</v>
      </c>
      <c r="DC38" s="123">
        <v>10</v>
      </c>
      <c r="DD38" s="195">
        <v>10</v>
      </c>
      <c r="DE38" s="195">
        <v>10</v>
      </c>
      <c r="DF38" s="195">
        <v>10</v>
      </c>
      <c r="DG38" s="195">
        <v>10</v>
      </c>
      <c r="DH38" s="123">
        <v>10</v>
      </c>
      <c r="DI38" s="195">
        <v>10</v>
      </c>
      <c r="DJ38" s="116">
        <v>28</v>
      </c>
      <c r="DK38" s="116">
        <v>31</v>
      </c>
      <c r="DL38" s="116">
        <v>137</v>
      </c>
      <c r="DM38" s="116">
        <v>133</v>
      </c>
    </row>
    <row r="39" spans="1:117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6">
        <v>40</v>
      </c>
      <c r="AX39" s="106">
        <v>56</v>
      </c>
      <c r="AY39" s="106">
        <v>55</v>
      </c>
      <c r="AZ39" s="106">
        <v>53</v>
      </c>
      <c r="BA39" s="106">
        <v>54</v>
      </c>
      <c r="BB39" s="106">
        <v>51</v>
      </c>
      <c r="BC39" s="106">
        <v>199</v>
      </c>
      <c r="BD39" s="106">
        <v>163</v>
      </c>
      <c r="BE39" s="106">
        <v>125</v>
      </c>
      <c r="BF39" s="106">
        <v>113</v>
      </c>
      <c r="BG39" s="106">
        <v>101</v>
      </c>
      <c r="BH39" s="106">
        <v>98</v>
      </c>
      <c r="BI39" s="106">
        <v>92</v>
      </c>
      <c r="BJ39" s="106">
        <v>79</v>
      </c>
      <c r="BK39" s="123">
        <v>68</v>
      </c>
      <c r="BL39" s="123">
        <v>64</v>
      </c>
      <c r="BM39" s="123">
        <v>62</v>
      </c>
      <c r="BN39" s="123">
        <v>61</v>
      </c>
      <c r="BO39" s="123">
        <v>59</v>
      </c>
      <c r="BP39" s="123">
        <v>57</v>
      </c>
      <c r="BQ39" s="123">
        <v>56</v>
      </c>
      <c r="BR39" s="195">
        <v>53</v>
      </c>
      <c r="BS39" s="195">
        <v>52</v>
      </c>
      <c r="BT39" s="195">
        <v>51</v>
      </c>
      <c r="BU39" s="195">
        <v>51</v>
      </c>
      <c r="BV39" s="195">
        <v>51</v>
      </c>
      <c r="BW39" s="195">
        <v>49</v>
      </c>
      <c r="BX39" s="123">
        <v>34</v>
      </c>
      <c r="BY39" s="123">
        <v>32</v>
      </c>
      <c r="BZ39" s="123">
        <v>29</v>
      </c>
      <c r="CA39" s="123">
        <v>31</v>
      </c>
      <c r="CB39" s="195">
        <v>125</v>
      </c>
      <c r="CC39" s="195">
        <v>126</v>
      </c>
      <c r="CD39" s="195">
        <v>125</v>
      </c>
      <c r="CE39" s="195">
        <v>124</v>
      </c>
      <c r="CF39" s="195">
        <v>121</v>
      </c>
      <c r="CG39" s="195">
        <v>118</v>
      </c>
      <c r="CH39" s="195">
        <v>107</v>
      </c>
      <c r="CI39" s="195">
        <v>105</v>
      </c>
      <c r="CJ39" s="195">
        <v>97</v>
      </c>
      <c r="CK39" s="195">
        <v>102</v>
      </c>
      <c r="CL39" s="195">
        <v>97</v>
      </c>
      <c r="CM39" s="195">
        <v>94</v>
      </c>
      <c r="CN39" s="195">
        <v>93</v>
      </c>
      <c r="CO39" s="195">
        <v>91</v>
      </c>
      <c r="CP39" s="195">
        <v>90</v>
      </c>
      <c r="CQ39" s="123">
        <v>90</v>
      </c>
      <c r="CR39" s="195">
        <v>88</v>
      </c>
      <c r="CS39" s="195">
        <v>87</v>
      </c>
      <c r="CT39" s="195">
        <v>79</v>
      </c>
      <c r="CU39" s="123">
        <v>57</v>
      </c>
      <c r="CV39" s="195">
        <v>50</v>
      </c>
      <c r="CW39" s="195">
        <v>48</v>
      </c>
      <c r="CX39" s="195">
        <v>48</v>
      </c>
      <c r="CY39" s="123">
        <v>45</v>
      </c>
      <c r="CZ39" s="195">
        <v>45</v>
      </c>
      <c r="DA39" s="123">
        <v>44</v>
      </c>
      <c r="DB39" s="195">
        <v>44</v>
      </c>
      <c r="DC39" s="123">
        <v>44</v>
      </c>
      <c r="DD39" s="195">
        <v>44</v>
      </c>
      <c r="DE39" s="195">
        <v>44</v>
      </c>
      <c r="DF39" s="195">
        <v>44</v>
      </c>
      <c r="DG39" s="195">
        <v>44</v>
      </c>
      <c r="DH39" s="123">
        <v>44</v>
      </c>
      <c r="DI39" s="195">
        <v>44</v>
      </c>
      <c r="DJ39" s="116">
        <v>44</v>
      </c>
      <c r="DK39" s="116">
        <v>44</v>
      </c>
      <c r="DL39" s="116">
        <v>44</v>
      </c>
      <c r="DM39" s="116">
        <v>100</v>
      </c>
    </row>
    <row r="40" spans="1:117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6">
        <v>218</v>
      </c>
      <c r="AX40" s="106">
        <v>220</v>
      </c>
      <c r="AY40" s="106">
        <v>211</v>
      </c>
      <c r="AZ40" s="106">
        <v>289</v>
      </c>
      <c r="BA40" s="106">
        <v>271</v>
      </c>
      <c r="BB40" s="106">
        <v>253</v>
      </c>
      <c r="BC40" s="106">
        <v>224</v>
      </c>
      <c r="BD40" s="106">
        <v>219</v>
      </c>
      <c r="BE40" s="106">
        <v>219</v>
      </c>
      <c r="BF40" s="106">
        <v>295</v>
      </c>
      <c r="BG40" s="106">
        <v>281</v>
      </c>
      <c r="BH40" s="106">
        <v>271</v>
      </c>
      <c r="BI40" s="106">
        <v>270</v>
      </c>
      <c r="BJ40" s="106">
        <v>265</v>
      </c>
      <c r="BK40" s="123">
        <v>289</v>
      </c>
      <c r="BL40" s="123">
        <v>251</v>
      </c>
      <c r="BM40" s="123">
        <v>255</v>
      </c>
      <c r="BN40" s="123">
        <v>538</v>
      </c>
      <c r="BO40" s="123">
        <v>502</v>
      </c>
      <c r="BP40" s="123">
        <v>422</v>
      </c>
      <c r="BQ40" s="123">
        <v>441</v>
      </c>
      <c r="BR40" s="195">
        <v>429</v>
      </c>
      <c r="BS40" s="195">
        <v>423</v>
      </c>
      <c r="BT40" s="195">
        <v>412</v>
      </c>
      <c r="BU40" s="195">
        <v>442</v>
      </c>
      <c r="BV40" s="195">
        <v>428</v>
      </c>
      <c r="BW40" s="195">
        <v>364</v>
      </c>
      <c r="BX40" s="123">
        <v>234</v>
      </c>
      <c r="BY40" s="123">
        <v>264</v>
      </c>
      <c r="BZ40" s="123">
        <v>203</v>
      </c>
      <c r="CA40" s="123">
        <v>191</v>
      </c>
      <c r="CB40" s="195">
        <v>193</v>
      </c>
      <c r="CC40" s="195">
        <v>186</v>
      </c>
      <c r="CD40" s="195">
        <v>170</v>
      </c>
      <c r="CE40" s="195">
        <v>159</v>
      </c>
      <c r="CF40" s="195">
        <v>159</v>
      </c>
      <c r="CG40" s="195">
        <v>188</v>
      </c>
      <c r="CH40" s="195">
        <v>187</v>
      </c>
      <c r="CI40" s="195">
        <v>171</v>
      </c>
      <c r="CJ40" s="195">
        <v>163</v>
      </c>
      <c r="CK40" s="195">
        <v>156</v>
      </c>
      <c r="CL40" s="195">
        <v>154</v>
      </c>
      <c r="CM40" s="195">
        <v>149</v>
      </c>
      <c r="CN40" s="195">
        <v>148</v>
      </c>
      <c r="CO40" s="195">
        <v>146</v>
      </c>
      <c r="CP40" s="195">
        <v>135</v>
      </c>
      <c r="CQ40" s="123">
        <v>131</v>
      </c>
      <c r="CR40" s="195">
        <v>111</v>
      </c>
      <c r="CS40" s="195">
        <v>110</v>
      </c>
      <c r="CT40" s="195">
        <v>110</v>
      </c>
      <c r="CU40" s="123">
        <v>110</v>
      </c>
      <c r="CV40" s="195">
        <v>110</v>
      </c>
      <c r="CW40" s="195">
        <v>110</v>
      </c>
      <c r="CX40" s="195">
        <v>110</v>
      </c>
      <c r="CY40" s="123">
        <v>110</v>
      </c>
      <c r="CZ40" s="195">
        <v>110</v>
      </c>
      <c r="DA40" s="123">
        <v>373</v>
      </c>
      <c r="DB40" s="195">
        <v>369</v>
      </c>
      <c r="DC40" s="123">
        <v>550</v>
      </c>
      <c r="DD40" s="195">
        <v>550</v>
      </c>
      <c r="DE40" s="195">
        <v>550</v>
      </c>
      <c r="DF40" s="195">
        <v>539</v>
      </c>
      <c r="DG40" s="195">
        <v>539</v>
      </c>
      <c r="DH40" s="123">
        <v>539</v>
      </c>
      <c r="DI40" s="195">
        <v>543</v>
      </c>
      <c r="DJ40" s="116">
        <v>439</v>
      </c>
      <c r="DK40" s="116">
        <v>439</v>
      </c>
      <c r="DL40" s="116">
        <v>439</v>
      </c>
      <c r="DM40" s="116">
        <v>439</v>
      </c>
    </row>
    <row r="41" spans="1:117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6">
        <v>16</v>
      </c>
      <c r="AX41" s="106">
        <v>74</v>
      </c>
      <c r="AY41" s="106">
        <v>76</v>
      </c>
      <c r="AZ41" s="106">
        <v>75</v>
      </c>
      <c r="BA41" s="106">
        <v>68</v>
      </c>
      <c r="BB41" s="106">
        <v>145</v>
      </c>
      <c r="BC41" s="106">
        <v>165</v>
      </c>
      <c r="BD41" s="106">
        <v>160</v>
      </c>
      <c r="BE41" s="106">
        <v>153</v>
      </c>
      <c r="BF41" s="106">
        <v>134</v>
      </c>
      <c r="BG41" s="106">
        <v>142</v>
      </c>
      <c r="BH41" s="106">
        <v>136</v>
      </c>
      <c r="BI41" s="106">
        <v>134</v>
      </c>
      <c r="BJ41" s="106">
        <v>134</v>
      </c>
      <c r="BK41" s="123">
        <v>212</v>
      </c>
      <c r="BL41" s="123">
        <v>214</v>
      </c>
      <c r="BM41" s="123">
        <v>215</v>
      </c>
      <c r="BN41" s="123">
        <v>214</v>
      </c>
      <c r="BO41" s="123">
        <v>213</v>
      </c>
      <c r="BP41" s="123">
        <v>208</v>
      </c>
      <c r="BQ41" s="123">
        <v>208</v>
      </c>
      <c r="BR41" s="195">
        <v>207</v>
      </c>
      <c r="BS41" s="195">
        <v>208</v>
      </c>
      <c r="BT41" s="195">
        <v>208</v>
      </c>
      <c r="BU41" s="195">
        <v>208</v>
      </c>
      <c r="BV41" s="195">
        <v>208</v>
      </c>
      <c r="BW41" s="195">
        <v>200</v>
      </c>
      <c r="BX41" s="123">
        <v>155</v>
      </c>
      <c r="BY41" s="123">
        <v>148</v>
      </c>
      <c r="BZ41" s="123">
        <v>145</v>
      </c>
      <c r="CA41" s="123">
        <v>143</v>
      </c>
      <c r="CB41" s="195">
        <v>143</v>
      </c>
      <c r="CC41" s="195">
        <v>140</v>
      </c>
      <c r="CD41" s="195">
        <v>138</v>
      </c>
      <c r="CE41" s="195">
        <v>136</v>
      </c>
      <c r="CF41" s="195">
        <v>135</v>
      </c>
      <c r="CG41" s="195">
        <v>131</v>
      </c>
      <c r="CH41" s="195">
        <v>129</v>
      </c>
      <c r="CI41" s="195">
        <v>108</v>
      </c>
      <c r="CJ41" s="195">
        <v>103</v>
      </c>
      <c r="CK41" s="195">
        <v>102</v>
      </c>
      <c r="CL41" s="195">
        <v>102</v>
      </c>
      <c r="CM41" s="195">
        <v>103</v>
      </c>
      <c r="CN41" s="195">
        <v>173</v>
      </c>
      <c r="CO41" s="195">
        <v>172</v>
      </c>
      <c r="CP41" s="195">
        <v>169</v>
      </c>
      <c r="CQ41" s="123">
        <v>169</v>
      </c>
      <c r="CR41" s="195">
        <v>160</v>
      </c>
      <c r="CS41" s="195">
        <v>137</v>
      </c>
      <c r="CT41" s="195">
        <v>123</v>
      </c>
      <c r="CU41" s="123">
        <v>117</v>
      </c>
      <c r="CV41" s="195">
        <v>115</v>
      </c>
      <c r="CW41" s="195">
        <v>114</v>
      </c>
      <c r="CX41" s="195">
        <v>113</v>
      </c>
      <c r="CY41" s="123">
        <v>113</v>
      </c>
      <c r="CZ41" s="195">
        <v>111</v>
      </c>
      <c r="DA41" s="123">
        <v>111</v>
      </c>
      <c r="DB41" s="195">
        <v>110</v>
      </c>
      <c r="DC41" s="123">
        <v>110</v>
      </c>
      <c r="DD41" s="195">
        <v>110</v>
      </c>
      <c r="DE41" s="195">
        <v>110</v>
      </c>
      <c r="DF41" s="195">
        <v>110</v>
      </c>
      <c r="DG41" s="195">
        <v>202</v>
      </c>
      <c r="DH41" s="123">
        <v>202</v>
      </c>
      <c r="DI41" s="195">
        <v>209</v>
      </c>
      <c r="DJ41" s="116">
        <v>209</v>
      </c>
      <c r="DK41" s="116">
        <v>209</v>
      </c>
      <c r="DL41" s="116">
        <v>209</v>
      </c>
      <c r="DM41" s="116">
        <v>209</v>
      </c>
    </row>
    <row r="42" spans="1:117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6">
        <v>141</v>
      </c>
      <c r="AX42" s="106">
        <v>141</v>
      </c>
      <c r="AY42" s="106">
        <v>141</v>
      </c>
      <c r="AZ42" s="106">
        <v>141</v>
      </c>
      <c r="BA42" s="106">
        <v>141</v>
      </c>
      <c r="BB42" s="106">
        <v>141</v>
      </c>
      <c r="BC42" s="106">
        <v>141</v>
      </c>
      <c r="BD42" s="106">
        <v>141</v>
      </c>
      <c r="BE42" s="106">
        <v>141</v>
      </c>
      <c r="BF42" s="106">
        <v>141</v>
      </c>
      <c r="BG42" s="106">
        <v>141</v>
      </c>
      <c r="BH42" s="106">
        <v>141</v>
      </c>
      <c r="BI42" s="106">
        <v>141</v>
      </c>
      <c r="BJ42" s="106">
        <v>141</v>
      </c>
      <c r="BK42" s="123">
        <v>141</v>
      </c>
      <c r="BL42" s="123">
        <v>141</v>
      </c>
      <c r="BM42" s="123">
        <v>141</v>
      </c>
      <c r="BN42" s="123">
        <v>141</v>
      </c>
      <c r="BO42" s="123">
        <v>141</v>
      </c>
      <c r="BP42" s="123">
        <v>141</v>
      </c>
      <c r="BQ42" s="123">
        <v>141</v>
      </c>
      <c r="BR42" s="195">
        <v>141</v>
      </c>
      <c r="BS42" s="195">
        <v>141</v>
      </c>
      <c r="BT42" s="195">
        <v>141</v>
      </c>
      <c r="BU42" s="195">
        <v>141</v>
      </c>
      <c r="BV42" s="195">
        <v>141</v>
      </c>
      <c r="BW42" s="195">
        <v>141</v>
      </c>
      <c r="BX42" s="123">
        <v>141</v>
      </c>
      <c r="BY42" s="123">
        <v>218</v>
      </c>
      <c r="BZ42" s="123">
        <v>189</v>
      </c>
      <c r="CA42" s="123">
        <v>187</v>
      </c>
      <c r="CB42" s="195">
        <v>179</v>
      </c>
      <c r="CC42" s="195">
        <v>175</v>
      </c>
      <c r="CD42" s="195">
        <v>167</v>
      </c>
      <c r="CE42" s="195">
        <v>161</v>
      </c>
      <c r="CF42" s="195">
        <v>157</v>
      </c>
      <c r="CG42" s="195">
        <v>150</v>
      </c>
      <c r="CH42" s="195">
        <v>144</v>
      </c>
      <c r="CI42" s="195">
        <v>137</v>
      </c>
      <c r="CJ42" s="195">
        <v>110</v>
      </c>
      <c r="CK42" s="195">
        <v>110</v>
      </c>
      <c r="CL42" s="195">
        <v>110</v>
      </c>
      <c r="CM42" s="195">
        <v>110</v>
      </c>
      <c r="CN42" s="195">
        <v>110</v>
      </c>
      <c r="CO42" s="195">
        <v>110</v>
      </c>
      <c r="CP42" s="195">
        <v>110</v>
      </c>
      <c r="CQ42" s="123">
        <v>50</v>
      </c>
      <c r="CR42" s="195">
        <v>50</v>
      </c>
      <c r="CS42" s="195">
        <v>50</v>
      </c>
      <c r="CT42" s="195">
        <v>50</v>
      </c>
      <c r="CU42" s="123">
        <v>50</v>
      </c>
      <c r="CV42" s="195">
        <v>50</v>
      </c>
      <c r="CW42" s="195">
        <v>27</v>
      </c>
      <c r="CX42" s="195">
        <v>27</v>
      </c>
      <c r="CY42" s="123">
        <v>27</v>
      </c>
      <c r="CZ42" s="195">
        <v>27</v>
      </c>
      <c r="DA42" s="123">
        <v>27</v>
      </c>
      <c r="DB42" s="195">
        <v>20</v>
      </c>
      <c r="DC42" s="123">
        <v>17</v>
      </c>
      <c r="DD42" s="195">
        <v>17</v>
      </c>
      <c r="DE42" s="195">
        <v>17</v>
      </c>
      <c r="DF42" s="195">
        <v>16</v>
      </c>
      <c r="DG42" s="195">
        <v>10</v>
      </c>
      <c r="DH42" s="123">
        <v>10</v>
      </c>
      <c r="DI42" s="195">
        <v>10</v>
      </c>
      <c r="DJ42" s="116">
        <v>10</v>
      </c>
      <c r="DK42" s="116">
        <v>9</v>
      </c>
      <c r="DL42" s="116">
        <v>20</v>
      </c>
      <c r="DM42" s="116">
        <v>249</v>
      </c>
    </row>
    <row r="43" spans="1:117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6">
        <v>8</v>
      </c>
      <c r="AX43" s="106">
        <v>8</v>
      </c>
      <c r="AY43" s="106">
        <v>8</v>
      </c>
      <c r="AZ43" s="106">
        <v>8</v>
      </c>
      <c r="BA43" s="106">
        <v>8</v>
      </c>
      <c r="BB43" s="106">
        <v>3</v>
      </c>
      <c r="BC43" s="106">
        <v>3</v>
      </c>
      <c r="BD43" s="106">
        <v>3</v>
      </c>
      <c r="BE43" s="106">
        <v>3</v>
      </c>
      <c r="BF43" s="106">
        <v>3</v>
      </c>
      <c r="BG43" s="106">
        <v>3</v>
      </c>
      <c r="BH43" s="106">
        <v>1</v>
      </c>
      <c r="BI43" s="106">
        <v>1</v>
      </c>
      <c r="BJ43" s="106">
        <v>1</v>
      </c>
      <c r="BK43" s="123">
        <v>271</v>
      </c>
      <c r="BL43" s="123">
        <v>251</v>
      </c>
      <c r="BM43" s="123">
        <v>251</v>
      </c>
      <c r="BN43" s="123">
        <v>219</v>
      </c>
      <c r="BO43" s="123">
        <v>243</v>
      </c>
      <c r="BP43" s="123">
        <v>217</v>
      </c>
      <c r="BQ43" s="123">
        <v>205</v>
      </c>
      <c r="BR43" s="195">
        <v>201</v>
      </c>
      <c r="BS43" s="195">
        <v>170</v>
      </c>
      <c r="BT43" s="195">
        <v>150</v>
      </c>
      <c r="BU43" s="195">
        <v>128</v>
      </c>
      <c r="BV43" s="195">
        <v>114</v>
      </c>
      <c r="BW43" s="195">
        <v>1</v>
      </c>
      <c r="BX43" s="123">
        <v>1</v>
      </c>
      <c r="BY43" s="123">
        <v>1</v>
      </c>
      <c r="BZ43" s="123">
        <v>1</v>
      </c>
      <c r="CA43" s="123">
        <v>1</v>
      </c>
      <c r="CB43" s="195">
        <v>1</v>
      </c>
      <c r="CC43" s="195">
        <v>1</v>
      </c>
      <c r="CD43" s="195">
        <v>1</v>
      </c>
      <c r="CE43" s="195">
        <v>1</v>
      </c>
      <c r="CF43" s="195">
        <v>7</v>
      </c>
      <c r="CG43" s="195">
        <v>7</v>
      </c>
      <c r="CH43" s="195">
        <v>1</v>
      </c>
      <c r="CI43" s="195">
        <v>1</v>
      </c>
      <c r="CJ43" s="195">
        <v>1</v>
      </c>
      <c r="CK43" s="195">
        <v>1</v>
      </c>
      <c r="CL43" s="195">
        <v>1</v>
      </c>
      <c r="CM43" s="195">
        <v>1</v>
      </c>
      <c r="CN43" s="195">
        <v>1</v>
      </c>
      <c r="CO43" s="195">
        <v>1</v>
      </c>
      <c r="CP43" s="195">
        <v>1</v>
      </c>
      <c r="CQ43" s="123">
        <v>1</v>
      </c>
      <c r="CR43" s="195">
        <v>1</v>
      </c>
      <c r="CS43" s="195">
        <v>21</v>
      </c>
      <c r="CT43" s="195">
        <v>3</v>
      </c>
      <c r="CU43" s="123">
        <v>1</v>
      </c>
      <c r="CV43" s="195">
        <v>1</v>
      </c>
      <c r="CW43" s="195">
        <v>1</v>
      </c>
      <c r="CX43" s="195">
        <v>1</v>
      </c>
      <c r="CY43" s="123">
        <v>1</v>
      </c>
      <c r="CZ43" s="195">
        <v>1</v>
      </c>
      <c r="DA43" s="123">
        <v>1</v>
      </c>
      <c r="DB43" s="195">
        <v>1</v>
      </c>
      <c r="DC43" s="123">
        <v>1</v>
      </c>
      <c r="DD43" s="195">
        <v>94</v>
      </c>
      <c r="DE43" s="195">
        <v>94</v>
      </c>
      <c r="DF43" s="195">
        <v>80</v>
      </c>
      <c r="DG43" s="195">
        <v>80</v>
      </c>
      <c r="DH43" s="123">
        <v>80</v>
      </c>
      <c r="DI43" s="195">
        <v>80</v>
      </c>
      <c r="DJ43" s="116">
        <v>80</v>
      </c>
      <c r="DK43" s="116">
        <v>80</v>
      </c>
      <c r="DL43" s="116">
        <v>80</v>
      </c>
      <c r="DM43" s="116">
        <v>80</v>
      </c>
    </row>
    <row r="44" spans="1:117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8">
        <v>52</v>
      </c>
      <c r="AX44" s="108">
        <v>52</v>
      </c>
      <c r="AY44" s="108">
        <v>52</v>
      </c>
      <c r="AZ44" s="108">
        <v>52</v>
      </c>
      <c r="BA44" s="108">
        <v>52</v>
      </c>
      <c r="BB44" s="108">
        <v>49</v>
      </c>
      <c r="BC44" s="108">
        <v>38</v>
      </c>
      <c r="BD44" s="108">
        <v>38</v>
      </c>
      <c r="BE44" s="108">
        <v>38</v>
      </c>
      <c r="BF44" s="108">
        <v>38</v>
      </c>
      <c r="BG44" s="106">
        <v>38</v>
      </c>
      <c r="BH44" s="106">
        <v>38</v>
      </c>
      <c r="BI44" s="106">
        <v>38</v>
      </c>
      <c r="BJ44" s="106">
        <v>38</v>
      </c>
      <c r="BK44" s="123">
        <v>41</v>
      </c>
      <c r="BL44" s="123">
        <v>41</v>
      </c>
      <c r="BM44" s="123">
        <v>40</v>
      </c>
      <c r="BN44" s="123">
        <v>39</v>
      </c>
      <c r="BO44" s="123">
        <v>116</v>
      </c>
      <c r="BP44" s="123">
        <v>105</v>
      </c>
      <c r="BQ44" s="123">
        <v>96</v>
      </c>
      <c r="BR44" s="195">
        <v>79</v>
      </c>
      <c r="BS44" s="195">
        <v>68</v>
      </c>
      <c r="BT44" s="195">
        <v>64</v>
      </c>
      <c r="BU44" s="195">
        <v>55</v>
      </c>
      <c r="BV44" s="195">
        <v>38</v>
      </c>
      <c r="BW44" s="195">
        <v>22</v>
      </c>
      <c r="BX44" s="123">
        <v>9</v>
      </c>
      <c r="BY44" s="123">
        <v>8</v>
      </c>
      <c r="BZ44" s="123">
        <v>8</v>
      </c>
      <c r="CA44" s="123">
        <v>8</v>
      </c>
      <c r="CB44" s="195">
        <v>7</v>
      </c>
      <c r="CC44" s="195">
        <v>7</v>
      </c>
      <c r="CD44" s="195">
        <v>7</v>
      </c>
      <c r="CE44" s="195">
        <v>36</v>
      </c>
      <c r="CF44" s="195">
        <v>30</v>
      </c>
      <c r="CG44" s="195">
        <v>26</v>
      </c>
      <c r="CH44" s="195">
        <v>16</v>
      </c>
      <c r="CI44" s="195">
        <v>7</v>
      </c>
      <c r="CJ44" s="195">
        <v>7</v>
      </c>
      <c r="CK44" s="195">
        <v>7</v>
      </c>
      <c r="CL44" s="195">
        <v>7</v>
      </c>
      <c r="CM44" s="195">
        <v>7</v>
      </c>
      <c r="CN44" s="195">
        <v>7</v>
      </c>
      <c r="CO44" s="195">
        <v>4</v>
      </c>
      <c r="CP44" s="195">
        <v>4</v>
      </c>
      <c r="CQ44" s="123">
        <v>4</v>
      </c>
      <c r="CR44" s="195">
        <v>4</v>
      </c>
      <c r="CS44" s="195">
        <v>4</v>
      </c>
      <c r="CT44" s="195">
        <v>4</v>
      </c>
      <c r="CU44" s="123">
        <v>4</v>
      </c>
      <c r="CV44" s="195">
        <v>4</v>
      </c>
      <c r="CW44" s="195">
        <v>4</v>
      </c>
      <c r="CX44" s="195">
        <v>4</v>
      </c>
      <c r="CY44" s="123">
        <v>4</v>
      </c>
      <c r="CZ44" s="195">
        <v>4</v>
      </c>
      <c r="DA44" s="123">
        <v>4</v>
      </c>
      <c r="DB44" s="195">
        <v>68</v>
      </c>
      <c r="DC44" s="123">
        <v>67</v>
      </c>
      <c r="DD44" s="195">
        <v>67</v>
      </c>
      <c r="DE44" s="195">
        <v>65</v>
      </c>
      <c r="DF44" s="195">
        <v>64</v>
      </c>
      <c r="DG44" s="195">
        <v>63</v>
      </c>
      <c r="DH44" s="123">
        <v>63</v>
      </c>
      <c r="DI44" s="195">
        <v>63</v>
      </c>
      <c r="DJ44" s="116">
        <v>63</v>
      </c>
      <c r="DK44" s="116">
        <v>62</v>
      </c>
      <c r="DL44" s="116">
        <v>62</v>
      </c>
      <c r="DM44" s="116">
        <v>62</v>
      </c>
    </row>
    <row r="45" spans="1:117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6">
        <v>30</v>
      </c>
      <c r="AX45" s="106">
        <v>30</v>
      </c>
      <c r="AY45" s="106">
        <v>29</v>
      </c>
      <c r="AZ45" s="106">
        <v>29</v>
      </c>
      <c r="BA45" s="106">
        <v>29</v>
      </c>
      <c r="BB45" s="106">
        <v>28</v>
      </c>
      <c r="BC45" s="106">
        <v>67</v>
      </c>
      <c r="BD45" s="106">
        <v>66</v>
      </c>
      <c r="BE45" s="106">
        <v>66</v>
      </c>
      <c r="BF45" s="106">
        <v>66</v>
      </c>
      <c r="BG45" s="106">
        <v>66</v>
      </c>
      <c r="BH45" s="106">
        <v>64</v>
      </c>
      <c r="BI45" s="106">
        <v>64</v>
      </c>
      <c r="BJ45" s="106">
        <v>64</v>
      </c>
      <c r="BK45" s="123">
        <v>160</v>
      </c>
      <c r="BL45" s="123">
        <v>307</v>
      </c>
      <c r="BM45" s="123">
        <v>293</v>
      </c>
      <c r="BN45" s="123">
        <v>298</v>
      </c>
      <c r="BO45" s="123">
        <v>292</v>
      </c>
      <c r="BP45" s="123">
        <v>277</v>
      </c>
      <c r="BQ45" s="123">
        <v>245</v>
      </c>
      <c r="BR45" s="195">
        <v>234</v>
      </c>
      <c r="BS45" s="195">
        <v>207</v>
      </c>
      <c r="BT45" s="195">
        <v>206</v>
      </c>
      <c r="BU45" s="195">
        <v>206</v>
      </c>
      <c r="BV45" s="195">
        <v>203</v>
      </c>
      <c r="BW45" s="195">
        <v>229</v>
      </c>
      <c r="BX45" s="123">
        <v>196</v>
      </c>
      <c r="BY45" s="123">
        <v>196</v>
      </c>
      <c r="BZ45" s="123">
        <v>191</v>
      </c>
      <c r="CA45" s="123">
        <v>186</v>
      </c>
      <c r="CB45" s="195">
        <v>179</v>
      </c>
      <c r="CC45" s="195">
        <v>173</v>
      </c>
      <c r="CD45" s="195">
        <v>166</v>
      </c>
      <c r="CE45" s="195">
        <v>162</v>
      </c>
      <c r="CF45" s="195">
        <v>160</v>
      </c>
      <c r="CG45" s="195">
        <v>155</v>
      </c>
      <c r="CH45" s="195">
        <v>153</v>
      </c>
      <c r="CI45" s="195">
        <v>153</v>
      </c>
      <c r="CJ45" s="195">
        <v>142</v>
      </c>
      <c r="CK45" s="195">
        <v>139</v>
      </c>
      <c r="CL45" s="195">
        <v>190</v>
      </c>
      <c r="CM45" s="195">
        <v>186</v>
      </c>
      <c r="CN45" s="195">
        <v>188</v>
      </c>
      <c r="CO45" s="195">
        <v>198</v>
      </c>
      <c r="CP45" s="195">
        <v>196</v>
      </c>
      <c r="CQ45" s="123">
        <v>198</v>
      </c>
      <c r="CR45" s="195">
        <v>199</v>
      </c>
      <c r="CS45" s="195">
        <v>235</v>
      </c>
      <c r="CT45" s="195">
        <v>219</v>
      </c>
      <c r="CU45" s="123">
        <v>213</v>
      </c>
      <c r="CV45" s="195">
        <v>210</v>
      </c>
      <c r="CW45" s="195">
        <v>208</v>
      </c>
      <c r="CX45" s="195">
        <v>205</v>
      </c>
      <c r="CY45" s="123">
        <v>203</v>
      </c>
      <c r="CZ45" s="195">
        <v>202</v>
      </c>
      <c r="DA45" s="123">
        <v>202</v>
      </c>
      <c r="DB45" s="195">
        <v>202</v>
      </c>
      <c r="DC45" s="123">
        <v>199</v>
      </c>
      <c r="DD45" s="195">
        <v>199</v>
      </c>
      <c r="DE45" s="195">
        <v>199</v>
      </c>
      <c r="DF45" s="195">
        <v>199</v>
      </c>
      <c r="DG45" s="195">
        <v>198</v>
      </c>
      <c r="DH45" s="123">
        <v>197</v>
      </c>
      <c r="DI45" s="195">
        <v>197</v>
      </c>
      <c r="DJ45" s="116">
        <v>197</v>
      </c>
      <c r="DK45" s="116">
        <v>197</v>
      </c>
      <c r="DL45" s="116">
        <v>197</v>
      </c>
      <c r="DM45" s="116">
        <v>197</v>
      </c>
    </row>
    <row r="46" spans="1:117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9">
        <v>72</v>
      </c>
      <c r="AX46" s="109">
        <v>406</v>
      </c>
      <c r="AY46" s="109">
        <v>442</v>
      </c>
      <c r="AZ46" s="109">
        <v>326</v>
      </c>
      <c r="BA46" s="109">
        <v>757</v>
      </c>
      <c r="BB46" s="109">
        <v>544</v>
      </c>
      <c r="BC46" s="109">
        <v>429</v>
      </c>
      <c r="BD46" s="109">
        <v>349</v>
      </c>
      <c r="BE46" s="109">
        <v>321</v>
      </c>
      <c r="BF46" s="109">
        <v>302</v>
      </c>
      <c r="BG46" s="109">
        <v>1466</v>
      </c>
      <c r="BH46" s="109">
        <v>1383</v>
      </c>
      <c r="BI46" s="109">
        <v>1339</v>
      </c>
      <c r="BJ46" s="109">
        <v>1296</v>
      </c>
      <c r="BK46" s="157">
        <v>1243</v>
      </c>
      <c r="BL46" s="157">
        <v>1184</v>
      </c>
      <c r="BM46" s="157">
        <v>1099</v>
      </c>
      <c r="BN46" s="157">
        <v>1046</v>
      </c>
      <c r="BO46" s="157">
        <v>1016</v>
      </c>
      <c r="BP46" s="157">
        <v>951</v>
      </c>
      <c r="BQ46" s="157">
        <v>883</v>
      </c>
      <c r="BR46" s="196">
        <v>816</v>
      </c>
      <c r="BS46" s="196">
        <v>757</v>
      </c>
      <c r="BT46" s="196">
        <v>716</v>
      </c>
      <c r="BU46" s="196">
        <v>657</v>
      </c>
      <c r="BV46" s="196">
        <v>586</v>
      </c>
      <c r="BW46" s="196">
        <v>313</v>
      </c>
      <c r="BX46" s="157">
        <v>132</v>
      </c>
      <c r="BY46" s="157">
        <v>238</v>
      </c>
      <c r="BZ46" s="157">
        <v>214</v>
      </c>
      <c r="CA46" s="157">
        <v>195</v>
      </c>
      <c r="CB46" s="196">
        <v>175</v>
      </c>
      <c r="CC46" s="196">
        <v>166</v>
      </c>
      <c r="CD46" s="196">
        <v>136</v>
      </c>
      <c r="CE46" s="196">
        <v>118</v>
      </c>
      <c r="CF46" s="196">
        <v>97</v>
      </c>
      <c r="CG46" s="196">
        <v>79</v>
      </c>
      <c r="CH46" s="196">
        <v>46</v>
      </c>
      <c r="CI46" s="196">
        <v>36</v>
      </c>
      <c r="CJ46" s="196">
        <v>36</v>
      </c>
      <c r="CK46" s="196">
        <v>36</v>
      </c>
      <c r="CL46" s="196">
        <v>34</v>
      </c>
      <c r="CM46" s="196">
        <v>33</v>
      </c>
      <c r="CN46" s="196">
        <v>32</v>
      </c>
      <c r="CO46" s="196">
        <v>31</v>
      </c>
      <c r="CP46" s="196">
        <v>30</v>
      </c>
      <c r="CQ46" s="157">
        <v>30</v>
      </c>
      <c r="CR46" s="196">
        <v>30</v>
      </c>
      <c r="CS46" s="196">
        <v>30</v>
      </c>
      <c r="CT46" s="196">
        <v>25</v>
      </c>
      <c r="CU46" s="157">
        <v>25</v>
      </c>
      <c r="CV46" s="196">
        <v>25</v>
      </c>
      <c r="CW46" s="196">
        <v>30</v>
      </c>
      <c r="CX46" s="196">
        <v>30</v>
      </c>
      <c r="CY46" s="157">
        <v>29</v>
      </c>
      <c r="CZ46" s="196">
        <v>28</v>
      </c>
      <c r="DA46" s="157">
        <v>25</v>
      </c>
      <c r="DB46" s="196">
        <v>25</v>
      </c>
      <c r="DC46" s="157">
        <v>25</v>
      </c>
      <c r="DD46" s="196">
        <v>25</v>
      </c>
      <c r="DE46" s="196">
        <v>25</v>
      </c>
      <c r="DF46" s="196">
        <v>28</v>
      </c>
      <c r="DG46" s="196">
        <v>28</v>
      </c>
      <c r="DH46" s="157">
        <v>27</v>
      </c>
      <c r="DI46" s="196">
        <v>27</v>
      </c>
      <c r="DJ46" s="259">
        <v>27</v>
      </c>
      <c r="DK46" s="259">
        <v>24</v>
      </c>
      <c r="DL46" s="259">
        <v>22</v>
      </c>
      <c r="DM46" s="259">
        <v>21</v>
      </c>
    </row>
    <row r="47" spans="1:117" ht="20.100000000000001" customHeight="1">
      <c r="A47" s="63" t="s">
        <v>136</v>
      </c>
      <c r="B47" s="13" t="s">
        <v>8</v>
      </c>
      <c r="C47" s="76">
        <f t="shared" ref="C47:AH47" si="61">SUM(C48:C55)</f>
        <v>1198</v>
      </c>
      <c r="D47" s="76">
        <f t="shared" si="61"/>
        <v>2250</v>
      </c>
      <c r="E47" s="76">
        <f t="shared" si="61"/>
        <v>4159</v>
      </c>
      <c r="F47" s="76">
        <f t="shared" si="61"/>
        <v>3250</v>
      </c>
      <c r="G47" s="76">
        <f t="shared" si="61"/>
        <v>3274</v>
      </c>
      <c r="H47" s="76">
        <f t="shared" si="61"/>
        <v>8732</v>
      </c>
      <c r="I47" s="76">
        <f t="shared" si="61"/>
        <v>12199</v>
      </c>
      <c r="J47" s="76">
        <f t="shared" si="61"/>
        <v>21379</v>
      </c>
      <c r="K47" s="76">
        <f t="shared" si="61"/>
        <v>16009</v>
      </c>
      <c r="L47" s="76">
        <f t="shared" si="61"/>
        <v>13163</v>
      </c>
      <c r="M47" s="76">
        <f t="shared" si="61"/>
        <v>8672</v>
      </c>
      <c r="N47" s="76">
        <f t="shared" si="61"/>
        <v>3288</v>
      </c>
      <c r="O47" s="76">
        <f t="shared" si="61"/>
        <v>2898</v>
      </c>
      <c r="P47" s="76">
        <f t="shared" si="61"/>
        <v>2622</v>
      </c>
      <c r="Q47" s="76">
        <f t="shared" si="61"/>
        <v>2347</v>
      </c>
      <c r="R47" s="76">
        <f t="shared" si="61"/>
        <v>2089</v>
      </c>
      <c r="S47" s="76">
        <f t="shared" si="61"/>
        <v>1939</v>
      </c>
      <c r="T47" s="76">
        <f t="shared" si="61"/>
        <v>1760</v>
      </c>
      <c r="U47" s="76">
        <f t="shared" si="61"/>
        <v>1649</v>
      </c>
      <c r="V47" s="76">
        <f t="shared" si="61"/>
        <v>1492</v>
      </c>
      <c r="W47" s="76">
        <f t="shared" si="61"/>
        <v>1602</v>
      </c>
      <c r="X47" s="76">
        <f t="shared" si="61"/>
        <v>1359</v>
      </c>
      <c r="Y47" s="76">
        <f t="shared" si="61"/>
        <v>1196</v>
      </c>
      <c r="Z47" s="76">
        <f t="shared" si="61"/>
        <v>1234</v>
      </c>
      <c r="AA47" s="76">
        <f t="shared" si="61"/>
        <v>955</v>
      </c>
      <c r="AB47" s="76">
        <f t="shared" si="61"/>
        <v>615</v>
      </c>
      <c r="AC47" s="76">
        <f t="shared" si="61"/>
        <v>523</v>
      </c>
      <c r="AD47" s="76">
        <f t="shared" si="61"/>
        <v>296</v>
      </c>
      <c r="AE47" s="76">
        <f t="shared" si="61"/>
        <v>562</v>
      </c>
      <c r="AF47" s="76">
        <f t="shared" si="61"/>
        <v>367</v>
      </c>
      <c r="AG47" s="76">
        <f t="shared" si="61"/>
        <v>1754</v>
      </c>
      <c r="AH47" s="76">
        <f t="shared" si="61"/>
        <v>1097</v>
      </c>
      <c r="AI47" s="76">
        <f t="shared" ref="AI47:AM47" si="62">SUM(AI48:AI55)</f>
        <v>773</v>
      </c>
      <c r="AJ47" s="76">
        <f t="shared" si="62"/>
        <v>788</v>
      </c>
      <c r="AK47" s="76">
        <f t="shared" si="62"/>
        <v>554</v>
      </c>
      <c r="AL47" s="76">
        <f t="shared" si="62"/>
        <v>1013</v>
      </c>
      <c r="AM47" s="76">
        <f t="shared" si="62"/>
        <v>2396</v>
      </c>
      <c r="AN47" s="76">
        <f t="shared" ref="AN47" si="63">SUM(AN48:AN55)</f>
        <v>915</v>
      </c>
      <c r="AO47" s="76">
        <f t="shared" ref="AO47" si="64">SUM(AO48:AO55)</f>
        <v>828</v>
      </c>
      <c r="AP47" s="76">
        <f t="shared" ref="AP47:AT47" si="65">SUM(AP48:AP55)</f>
        <v>703</v>
      </c>
      <c r="AQ47" s="76">
        <f t="shared" si="65"/>
        <v>627</v>
      </c>
      <c r="AR47" s="76">
        <f t="shared" si="65"/>
        <v>529</v>
      </c>
      <c r="AS47" s="76">
        <f t="shared" si="65"/>
        <v>383</v>
      </c>
      <c r="AT47" s="76">
        <f t="shared" si="65"/>
        <v>299</v>
      </c>
      <c r="AU47" s="76">
        <f t="shared" ref="AU47:AV47" si="66">SUM(AU48:AU55)</f>
        <v>237</v>
      </c>
      <c r="AV47" s="76">
        <f t="shared" si="66"/>
        <v>139</v>
      </c>
      <c r="AW47" s="104">
        <f>SUM(AW48:AW55)</f>
        <v>133</v>
      </c>
      <c r="AX47" s="104">
        <f>SUM(AX48:AX55)</f>
        <v>125</v>
      </c>
      <c r="AY47" s="104">
        <f>SUM(AY48:AY55)</f>
        <v>125</v>
      </c>
      <c r="AZ47" s="104">
        <v>126</v>
      </c>
      <c r="BA47" s="104">
        <f t="shared" ref="BA47:BF47" si="67">SUM(BA48:BA55)</f>
        <v>143</v>
      </c>
      <c r="BB47" s="104">
        <f t="shared" si="67"/>
        <v>135</v>
      </c>
      <c r="BC47" s="104">
        <f t="shared" si="67"/>
        <v>153</v>
      </c>
      <c r="BD47" s="104">
        <f t="shared" si="67"/>
        <v>230</v>
      </c>
      <c r="BE47" s="104">
        <f t="shared" si="67"/>
        <v>194</v>
      </c>
      <c r="BF47" s="104">
        <f t="shared" si="67"/>
        <v>506</v>
      </c>
      <c r="BG47" s="104">
        <f t="shared" ref="BG47:BH47" si="68">SUM(BG48:BG55)</f>
        <v>1345</v>
      </c>
      <c r="BH47" s="104">
        <f t="shared" si="68"/>
        <v>945</v>
      </c>
      <c r="BI47" s="104">
        <v>745</v>
      </c>
      <c r="BJ47" s="104">
        <v>575</v>
      </c>
      <c r="BK47" s="152">
        <f>SUM(BK48:BK55)</f>
        <v>429</v>
      </c>
      <c r="BL47" s="165">
        <f>SUM(BL48:BL55)</f>
        <v>362</v>
      </c>
      <c r="BM47" s="165">
        <v>291</v>
      </c>
      <c r="BN47" s="165">
        <v>738</v>
      </c>
      <c r="BO47" s="173">
        <v>706</v>
      </c>
      <c r="BP47" s="173">
        <v>1585</v>
      </c>
      <c r="BQ47" s="180">
        <f t="shared" ref="BQ47:BT47" si="69">SUM(BQ48:BQ55)</f>
        <v>1814</v>
      </c>
      <c r="BR47" s="180">
        <f t="shared" si="69"/>
        <v>1739</v>
      </c>
      <c r="BS47" s="180">
        <f t="shared" si="69"/>
        <v>1818</v>
      </c>
      <c r="BT47" s="180">
        <f t="shared" si="69"/>
        <v>1736</v>
      </c>
      <c r="BU47" s="180">
        <f t="shared" ref="BU47:CB47" si="70">SUM(BU48:BU55)</f>
        <v>1550</v>
      </c>
      <c r="BV47" s="180">
        <f t="shared" si="70"/>
        <v>1362</v>
      </c>
      <c r="BW47" s="180">
        <f t="shared" si="70"/>
        <v>1236</v>
      </c>
      <c r="BX47" s="173">
        <f t="shared" si="70"/>
        <v>1790</v>
      </c>
      <c r="BY47" s="173">
        <f t="shared" si="70"/>
        <v>1414</v>
      </c>
      <c r="BZ47" s="173">
        <f t="shared" si="70"/>
        <v>1072</v>
      </c>
      <c r="CA47" s="173">
        <f t="shared" si="70"/>
        <v>1031</v>
      </c>
      <c r="CB47" s="180">
        <f t="shared" si="70"/>
        <v>1068</v>
      </c>
      <c r="CC47" s="212">
        <f t="shared" ref="CC47:CE47" si="71">SUM(CC48:CC55)</f>
        <v>1159</v>
      </c>
      <c r="CD47" s="212">
        <f t="shared" si="71"/>
        <v>940</v>
      </c>
      <c r="CE47" s="212">
        <f t="shared" si="71"/>
        <v>957</v>
      </c>
      <c r="CF47" s="212">
        <f t="shared" ref="CF47" si="72">SUM(CF48:CF55)</f>
        <v>1624</v>
      </c>
      <c r="CG47" s="212">
        <f t="shared" ref="CG47:CH47" si="73">SUM(CG48:CG55)</f>
        <v>1216</v>
      </c>
      <c r="CH47" s="212">
        <f t="shared" si="73"/>
        <v>1143</v>
      </c>
      <c r="CI47" s="212">
        <f t="shared" ref="CI47" si="74">SUM(CI48:CI55)</f>
        <v>667</v>
      </c>
      <c r="CJ47" s="212">
        <f t="shared" ref="CJ47:CK47" si="75">SUM(CJ48:CJ55)</f>
        <v>280</v>
      </c>
      <c r="CK47" s="212">
        <f t="shared" si="75"/>
        <v>419</v>
      </c>
      <c r="CL47" s="212">
        <f t="shared" ref="CL47" si="76">SUM(CL48:CL55)</f>
        <v>195</v>
      </c>
      <c r="CM47" s="212">
        <f t="shared" ref="CM47" si="77">SUM(CM48:CM55)</f>
        <v>153</v>
      </c>
      <c r="CN47" s="212">
        <f t="shared" ref="CN47:CP47" si="78">SUM(CN48:CN55)</f>
        <v>897</v>
      </c>
      <c r="CO47" s="212">
        <f t="shared" si="78"/>
        <v>1185</v>
      </c>
      <c r="CP47" s="212">
        <f t="shared" si="78"/>
        <v>1017</v>
      </c>
      <c r="CQ47" s="208">
        <f t="shared" ref="CQ47:CR47" si="79">SUM(CQ48:CQ55)</f>
        <v>1148</v>
      </c>
      <c r="CR47" s="212">
        <f t="shared" si="79"/>
        <v>2365</v>
      </c>
      <c r="CS47" s="212">
        <f t="shared" ref="CS47:CT47" si="80">SUM(CS48:CS55)</f>
        <v>2093</v>
      </c>
      <c r="CT47" s="212">
        <f t="shared" si="80"/>
        <v>1933</v>
      </c>
      <c r="CU47" s="208">
        <f t="shared" ref="CU47" si="81">SUM(CU48:CU55)</f>
        <v>2177</v>
      </c>
      <c r="CV47" s="212">
        <f t="shared" ref="CV47:CW47" si="82">SUM(CV48:CV55)</f>
        <v>1977</v>
      </c>
      <c r="CW47" s="212">
        <f t="shared" si="82"/>
        <v>3678</v>
      </c>
      <c r="CX47" s="212">
        <f t="shared" ref="CX47:CY47" si="83">SUM(CX48:CX55)</f>
        <v>4561</v>
      </c>
      <c r="CY47" s="208">
        <f t="shared" si="83"/>
        <v>6572</v>
      </c>
      <c r="CZ47" s="212">
        <f t="shared" ref="CZ47:DA47" si="84">SUM(CZ48:CZ55)</f>
        <v>6827</v>
      </c>
      <c r="DA47" s="208">
        <f t="shared" si="84"/>
        <v>6816</v>
      </c>
      <c r="DB47" s="212">
        <f t="shared" ref="DB47:DC47" si="85">SUM(DB48:DB55)</f>
        <v>6718</v>
      </c>
      <c r="DC47" s="208">
        <f t="shared" si="85"/>
        <v>7523</v>
      </c>
      <c r="DD47" s="212">
        <f t="shared" ref="DD47:DE47" si="86">SUM(DD48:DD55)</f>
        <v>8301</v>
      </c>
      <c r="DE47" s="212">
        <f t="shared" si="86"/>
        <v>10539</v>
      </c>
      <c r="DF47" s="212">
        <f t="shared" ref="DF47:DG47" si="87">SUM(DF48:DF55)</f>
        <v>10830</v>
      </c>
      <c r="DG47" s="212">
        <f t="shared" si="87"/>
        <v>11700</v>
      </c>
      <c r="DH47" s="208">
        <f t="shared" ref="DH47:DK47" si="88">SUM(DH48:DH55)</f>
        <v>13445</v>
      </c>
      <c r="DI47" s="212">
        <f t="shared" si="88"/>
        <v>13565</v>
      </c>
      <c r="DJ47" s="208">
        <f t="shared" si="88"/>
        <v>13987</v>
      </c>
      <c r="DK47" s="208">
        <f t="shared" si="88"/>
        <v>13199</v>
      </c>
      <c r="DL47" s="208">
        <v>13028</v>
      </c>
      <c r="DM47" s="208">
        <v>12733</v>
      </c>
    </row>
    <row r="48" spans="1:117" ht="20.100000000000001" customHeight="1">
      <c r="A48" s="66" t="s">
        <v>136</v>
      </c>
      <c r="B48" s="14" t="s">
        <v>435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5">
        <v>0</v>
      </c>
      <c r="AX48" s="105">
        <v>0</v>
      </c>
      <c r="AY48" s="105">
        <v>0</v>
      </c>
      <c r="AZ48" s="105">
        <v>0</v>
      </c>
      <c r="BA48" s="105">
        <v>0</v>
      </c>
      <c r="BB48" s="105">
        <v>0</v>
      </c>
      <c r="BC48" s="105" t="s">
        <v>360</v>
      </c>
      <c r="BD48" s="105" t="s">
        <v>360</v>
      </c>
      <c r="BE48" s="105" t="s">
        <v>360</v>
      </c>
      <c r="BF48" s="105" t="s">
        <v>360</v>
      </c>
      <c r="BG48" s="105">
        <v>0</v>
      </c>
      <c r="BH48" s="105" t="s">
        <v>360</v>
      </c>
      <c r="BI48" s="105" t="s">
        <v>360</v>
      </c>
      <c r="BJ48" s="105" t="s">
        <v>360</v>
      </c>
      <c r="BK48" s="156">
        <v>0</v>
      </c>
      <c r="BL48" s="156">
        <v>0</v>
      </c>
      <c r="BM48" s="156" t="s">
        <v>360</v>
      </c>
      <c r="BN48" s="156" t="s">
        <v>360</v>
      </c>
      <c r="BO48" s="156">
        <v>0</v>
      </c>
      <c r="BP48" s="156">
        <v>0</v>
      </c>
      <c r="BQ48" s="156">
        <v>0</v>
      </c>
      <c r="BR48" s="194">
        <v>115</v>
      </c>
      <c r="BS48" s="194">
        <v>104</v>
      </c>
      <c r="BT48" s="194">
        <v>100</v>
      </c>
      <c r="BU48" s="194">
        <v>91</v>
      </c>
      <c r="BV48" s="194">
        <v>84</v>
      </c>
      <c r="BW48" s="194">
        <v>37</v>
      </c>
      <c r="BX48" s="156">
        <v>3</v>
      </c>
      <c r="BY48" s="156">
        <v>143</v>
      </c>
      <c r="BZ48" s="156">
        <v>62</v>
      </c>
      <c r="CA48" s="156">
        <v>41</v>
      </c>
      <c r="CB48" s="194">
        <v>33</v>
      </c>
      <c r="CC48" s="194">
        <v>24</v>
      </c>
      <c r="CD48" s="194">
        <v>3</v>
      </c>
      <c r="CE48" s="194">
        <v>3</v>
      </c>
      <c r="CF48" s="194">
        <v>3</v>
      </c>
      <c r="CG48" s="194">
        <v>3</v>
      </c>
      <c r="CH48" s="194">
        <v>21</v>
      </c>
      <c r="CI48" s="194">
        <v>3</v>
      </c>
      <c r="CJ48" s="194">
        <v>3</v>
      </c>
      <c r="CK48" s="194">
        <v>223</v>
      </c>
      <c r="CL48" s="194">
        <v>32</v>
      </c>
      <c r="CM48" s="194">
        <v>29</v>
      </c>
      <c r="CN48" s="194">
        <v>24</v>
      </c>
      <c r="CO48" s="194">
        <v>23</v>
      </c>
      <c r="CP48" s="194">
        <v>47</v>
      </c>
      <c r="CQ48" s="156">
        <v>38</v>
      </c>
      <c r="CR48" s="194">
        <v>193</v>
      </c>
      <c r="CS48" s="194">
        <v>162</v>
      </c>
      <c r="CT48" s="194">
        <v>295</v>
      </c>
      <c r="CU48" s="156">
        <v>778</v>
      </c>
      <c r="CV48" s="194">
        <v>688</v>
      </c>
      <c r="CW48" s="194">
        <v>700</v>
      </c>
      <c r="CX48" s="194">
        <v>685</v>
      </c>
      <c r="CY48" s="156">
        <v>1201</v>
      </c>
      <c r="CZ48" s="194">
        <v>1115</v>
      </c>
      <c r="DA48" s="156">
        <v>1048</v>
      </c>
      <c r="DB48" s="194">
        <v>1022</v>
      </c>
      <c r="DC48" s="156">
        <v>1004</v>
      </c>
      <c r="DD48" s="194">
        <v>967</v>
      </c>
      <c r="DE48" s="194">
        <v>1066</v>
      </c>
      <c r="DF48" s="194">
        <v>1066</v>
      </c>
      <c r="DG48" s="194">
        <v>1064</v>
      </c>
      <c r="DH48" s="156">
        <v>1091</v>
      </c>
      <c r="DI48" s="194">
        <v>1094</v>
      </c>
      <c r="DJ48" s="259">
        <v>1087</v>
      </c>
      <c r="DK48" s="259">
        <v>1087</v>
      </c>
      <c r="DL48" s="259">
        <v>1087</v>
      </c>
      <c r="DM48" s="259">
        <v>1085</v>
      </c>
    </row>
    <row r="49" spans="1:117" ht="20.100000000000001" customHeight="1">
      <c r="A49" s="69" t="s">
        <v>136</v>
      </c>
      <c r="B49" s="16" t="s">
        <v>436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6">
        <v>63</v>
      </c>
      <c r="AX49" s="106">
        <v>62</v>
      </c>
      <c r="AY49" s="106">
        <v>62</v>
      </c>
      <c r="AZ49" s="106">
        <v>63</v>
      </c>
      <c r="BA49" s="106">
        <v>59</v>
      </c>
      <c r="BB49" s="106">
        <v>58</v>
      </c>
      <c r="BC49" s="106">
        <v>58</v>
      </c>
      <c r="BD49" s="106">
        <v>57</v>
      </c>
      <c r="BE49" s="106">
        <v>56</v>
      </c>
      <c r="BF49" s="106">
        <v>52</v>
      </c>
      <c r="BG49" s="106">
        <v>426</v>
      </c>
      <c r="BH49" s="106">
        <v>110</v>
      </c>
      <c r="BI49" s="106">
        <v>67</v>
      </c>
      <c r="BJ49" s="106">
        <v>47</v>
      </c>
      <c r="BK49" s="123">
        <v>44</v>
      </c>
      <c r="BL49" s="123">
        <v>29</v>
      </c>
      <c r="BM49" s="123">
        <v>23</v>
      </c>
      <c r="BN49" s="123">
        <v>18</v>
      </c>
      <c r="BO49" s="123">
        <v>13</v>
      </c>
      <c r="BP49" s="123">
        <v>152</v>
      </c>
      <c r="BQ49" s="123">
        <v>374</v>
      </c>
      <c r="BR49" s="195">
        <v>345</v>
      </c>
      <c r="BS49" s="195">
        <v>340</v>
      </c>
      <c r="BT49" s="195">
        <v>319</v>
      </c>
      <c r="BU49" s="195">
        <v>290</v>
      </c>
      <c r="BV49" s="195">
        <v>251</v>
      </c>
      <c r="BW49" s="195">
        <v>218</v>
      </c>
      <c r="BX49" s="123">
        <v>216</v>
      </c>
      <c r="BY49" s="123">
        <v>150</v>
      </c>
      <c r="BZ49" s="123">
        <v>127</v>
      </c>
      <c r="CA49" s="123">
        <v>126</v>
      </c>
      <c r="CB49" s="195">
        <v>122</v>
      </c>
      <c r="CC49" s="195">
        <v>116</v>
      </c>
      <c r="CD49" s="195">
        <v>109</v>
      </c>
      <c r="CE49" s="195">
        <v>103</v>
      </c>
      <c r="CF49" s="195">
        <v>685</v>
      </c>
      <c r="CG49" s="195">
        <v>413</v>
      </c>
      <c r="CH49" s="195">
        <v>348</v>
      </c>
      <c r="CI49" s="195">
        <v>233</v>
      </c>
      <c r="CJ49" s="195">
        <v>80</v>
      </c>
      <c r="CK49" s="195">
        <v>56</v>
      </c>
      <c r="CL49" s="195">
        <v>52</v>
      </c>
      <c r="CM49" s="195">
        <v>45</v>
      </c>
      <c r="CN49" s="195">
        <v>775</v>
      </c>
      <c r="CO49" s="195">
        <v>1052</v>
      </c>
      <c r="CP49" s="195">
        <v>848</v>
      </c>
      <c r="CQ49" s="123">
        <v>747</v>
      </c>
      <c r="CR49" s="195">
        <v>1637</v>
      </c>
      <c r="CS49" s="195">
        <v>1506</v>
      </c>
      <c r="CT49" s="195">
        <v>1239</v>
      </c>
      <c r="CU49" s="123">
        <v>1040</v>
      </c>
      <c r="CV49" s="195">
        <v>905</v>
      </c>
      <c r="CW49" s="195">
        <v>823</v>
      </c>
      <c r="CX49" s="195">
        <v>1754</v>
      </c>
      <c r="CY49" s="123">
        <v>1608</v>
      </c>
      <c r="CZ49" s="195">
        <v>1523</v>
      </c>
      <c r="DA49" s="123">
        <v>1430</v>
      </c>
      <c r="DB49" s="195">
        <v>1384</v>
      </c>
      <c r="DC49" s="123">
        <v>1273</v>
      </c>
      <c r="DD49" s="195">
        <v>1234</v>
      </c>
      <c r="DE49" s="195">
        <v>1217</v>
      </c>
      <c r="DF49" s="195">
        <v>1208</v>
      </c>
      <c r="DG49" s="195">
        <v>1200</v>
      </c>
      <c r="DH49" s="123">
        <v>1199</v>
      </c>
      <c r="DI49" s="195">
        <v>1198</v>
      </c>
      <c r="DJ49" s="116">
        <v>1673</v>
      </c>
      <c r="DK49" s="116">
        <v>1660</v>
      </c>
      <c r="DL49" s="116">
        <v>1648</v>
      </c>
      <c r="DM49" s="116">
        <v>1619</v>
      </c>
    </row>
    <row r="50" spans="1:117" ht="20.100000000000001" customHeight="1">
      <c r="A50" s="69" t="s">
        <v>136</v>
      </c>
      <c r="B50" s="16" t="s">
        <v>437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6">
        <v>22</v>
      </c>
      <c r="AX50" s="106">
        <v>19</v>
      </c>
      <c r="AY50" s="106">
        <v>19</v>
      </c>
      <c r="AZ50" s="106">
        <v>19</v>
      </c>
      <c r="BA50" s="106">
        <v>14</v>
      </c>
      <c r="BB50" s="106">
        <v>14</v>
      </c>
      <c r="BC50" s="106">
        <v>13</v>
      </c>
      <c r="BD50" s="106">
        <v>8</v>
      </c>
      <c r="BE50" s="106">
        <v>7</v>
      </c>
      <c r="BF50" s="106">
        <v>6</v>
      </c>
      <c r="BG50" s="106">
        <v>4</v>
      </c>
      <c r="BH50" s="106">
        <v>2</v>
      </c>
      <c r="BI50" s="106">
        <v>2</v>
      </c>
      <c r="BJ50" s="106">
        <v>2</v>
      </c>
      <c r="BK50" s="123">
        <v>0</v>
      </c>
      <c r="BL50" s="123">
        <v>0</v>
      </c>
      <c r="BM50" s="123" t="s">
        <v>360</v>
      </c>
      <c r="BN50" s="123" t="s">
        <v>360</v>
      </c>
      <c r="BO50" s="123">
        <v>0</v>
      </c>
      <c r="BP50" s="123">
        <v>0</v>
      </c>
      <c r="BQ50" s="123">
        <v>0</v>
      </c>
      <c r="BR50" s="195">
        <v>0</v>
      </c>
      <c r="BS50" s="195">
        <v>0</v>
      </c>
      <c r="BT50" s="195">
        <v>0</v>
      </c>
      <c r="BU50" s="195">
        <v>0</v>
      </c>
      <c r="BV50" s="195">
        <v>0</v>
      </c>
      <c r="BW50" s="195">
        <v>0</v>
      </c>
      <c r="BX50" s="123">
        <v>585</v>
      </c>
      <c r="BY50" s="123">
        <v>128</v>
      </c>
      <c r="BZ50" s="123">
        <v>0</v>
      </c>
      <c r="CA50" s="123">
        <v>0</v>
      </c>
      <c r="CB50" s="195">
        <v>0</v>
      </c>
      <c r="CC50" s="195">
        <v>0</v>
      </c>
      <c r="CD50" s="195">
        <v>0</v>
      </c>
      <c r="CE50" s="195">
        <v>0</v>
      </c>
      <c r="CF50" s="195">
        <v>0</v>
      </c>
      <c r="CG50" s="195">
        <v>0</v>
      </c>
      <c r="CH50" s="195">
        <v>0</v>
      </c>
      <c r="CI50" s="195">
        <v>0</v>
      </c>
      <c r="CJ50" s="195">
        <v>0</v>
      </c>
      <c r="CK50" s="195">
        <v>0</v>
      </c>
      <c r="CL50" s="195">
        <v>0</v>
      </c>
      <c r="CM50" s="195">
        <v>0</v>
      </c>
      <c r="CN50" s="195">
        <v>0</v>
      </c>
      <c r="CO50" s="195">
        <v>0</v>
      </c>
      <c r="CP50" s="195">
        <v>0</v>
      </c>
      <c r="CQ50" s="123">
        <v>0</v>
      </c>
      <c r="CR50" s="195">
        <v>0</v>
      </c>
      <c r="CS50" s="195">
        <v>0</v>
      </c>
      <c r="CT50" s="195">
        <v>0</v>
      </c>
      <c r="CU50" s="123">
        <v>0</v>
      </c>
      <c r="CV50" s="195">
        <v>0</v>
      </c>
      <c r="CW50" s="195">
        <v>0</v>
      </c>
      <c r="CX50" s="195">
        <v>0</v>
      </c>
      <c r="CY50" s="123">
        <v>0</v>
      </c>
      <c r="CZ50" s="195">
        <v>0</v>
      </c>
      <c r="DA50" s="123">
        <v>0</v>
      </c>
      <c r="DB50" s="195">
        <v>0</v>
      </c>
      <c r="DC50" s="123">
        <v>0</v>
      </c>
      <c r="DD50" s="195">
        <v>0</v>
      </c>
      <c r="DE50" s="195">
        <v>739</v>
      </c>
      <c r="DF50" s="195">
        <v>737</v>
      </c>
      <c r="DG50" s="195">
        <v>778</v>
      </c>
      <c r="DH50" s="123">
        <v>969</v>
      </c>
      <c r="DI50" s="195">
        <v>907</v>
      </c>
      <c r="DJ50" s="116">
        <v>874</v>
      </c>
      <c r="DK50" s="116">
        <v>831</v>
      </c>
      <c r="DL50" s="116">
        <v>794</v>
      </c>
      <c r="DM50" s="116">
        <v>738</v>
      </c>
    </row>
    <row r="51" spans="1:117" ht="20.100000000000001" customHeight="1">
      <c r="A51" s="69" t="s">
        <v>136</v>
      </c>
      <c r="B51" s="16" t="s">
        <v>438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6">
        <v>0</v>
      </c>
      <c r="AX51" s="106">
        <v>0</v>
      </c>
      <c r="AY51" s="106">
        <v>0</v>
      </c>
      <c r="AZ51" s="106">
        <v>0</v>
      </c>
      <c r="BA51" s="106">
        <v>0</v>
      </c>
      <c r="BB51" s="106">
        <v>0</v>
      </c>
      <c r="BC51" s="106" t="s">
        <v>360</v>
      </c>
      <c r="BD51" s="106">
        <v>0</v>
      </c>
      <c r="BE51" s="106" t="s">
        <v>360</v>
      </c>
      <c r="BF51" s="106" t="s">
        <v>360</v>
      </c>
      <c r="BG51" s="106">
        <v>0</v>
      </c>
      <c r="BH51" s="106" t="s">
        <v>360</v>
      </c>
      <c r="BI51" s="106" t="s">
        <v>360</v>
      </c>
      <c r="BJ51" s="106" t="s">
        <v>360</v>
      </c>
      <c r="BK51" s="123">
        <v>0</v>
      </c>
      <c r="BL51" s="123">
        <v>0</v>
      </c>
      <c r="BM51" s="123" t="s">
        <v>360</v>
      </c>
      <c r="BN51" s="123" t="s">
        <v>360</v>
      </c>
      <c r="BO51" s="123">
        <v>0</v>
      </c>
      <c r="BP51" s="123">
        <v>0</v>
      </c>
      <c r="BQ51" s="123">
        <v>0</v>
      </c>
      <c r="BR51" s="195">
        <v>0</v>
      </c>
      <c r="BS51" s="195">
        <v>0</v>
      </c>
      <c r="BT51" s="195">
        <v>0</v>
      </c>
      <c r="BU51" s="195">
        <v>0</v>
      </c>
      <c r="BV51" s="195">
        <v>0</v>
      </c>
      <c r="BW51" s="195">
        <v>0</v>
      </c>
      <c r="BX51" s="123">
        <v>0</v>
      </c>
      <c r="BY51" s="123">
        <v>0</v>
      </c>
      <c r="BZ51" s="123">
        <v>0</v>
      </c>
      <c r="CA51" s="123">
        <v>0</v>
      </c>
      <c r="CB51" s="195">
        <v>0</v>
      </c>
      <c r="CC51" s="195">
        <v>0</v>
      </c>
      <c r="CD51" s="195">
        <v>0</v>
      </c>
      <c r="CE51" s="195">
        <v>0</v>
      </c>
      <c r="CF51" s="195">
        <v>0</v>
      </c>
      <c r="CG51" s="195">
        <v>0</v>
      </c>
      <c r="CH51" s="195">
        <v>0</v>
      </c>
      <c r="CI51" s="195">
        <v>0</v>
      </c>
      <c r="CJ51" s="195">
        <v>0</v>
      </c>
      <c r="CK51" s="195">
        <v>0</v>
      </c>
      <c r="CL51" s="195">
        <v>0</v>
      </c>
      <c r="CM51" s="195">
        <v>0</v>
      </c>
      <c r="CN51" s="195">
        <v>0</v>
      </c>
      <c r="CO51" s="195">
        <v>0</v>
      </c>
      <c r="CP51" s="195">
        <v>0</v>
      </c>
      <c r="CQ51" s="123">
        <v>0</v>
      </c>
      <c r="CR51" s="195">
        <v>0</v>
      </c>
      <c r="CS51" s="195">
        <v>0</v>
      </c>
      <c r="CT51" s="195">
        <v>0</v>
      </c>
      <c r="CU51" s="123">
        <v>0</v>
      </c>
      <c r="CV51" s="195">
        <v>0</v>
      </c>
      <c r="CW51" s="195">
        <v>0</v>
      </c>
      <c r="CX51" s="195">
        <v>0</v>
      </c>
      <c r="CY51" s="123">
        <v>747</v>
      </c>
      <c r="CZ51" s="195">
        <v>730</v>
      </c>
      <c r="DA51" s="123">
        <v>726</v>
      </c>
      <c r="DB51" s="195">
        <v>720</v>
      </c>
      <c r="DC51" s="123">
        <v>706</v>
      </c>
      <c r="DD51" s="195">
        <v>1633</v>
      </c>
      <c r="DE51" s="195">
        <v>1622</v>
      </c>
      <c r="DF51" s="195">
        <v>1612</v>
      </c>
      <c r="DG51" s="195">
        <v>1606</v>
      </c>
      <c r="DH51" s="123">
        <v>3088</v>
      </c>
      <c r="DI51" s="195">
        <v>3083</v>
      </c>
      <c r="DJ51" s="116">
        <v>3083</v>
      </c>
      <c r="DK51" s="116">
        <v>3082</v>
      </c>
      <c r="DL51" s="116">
        <v>3080</v>
      </c>
      <c r="DM51" s="116">
        <v>3076</v>
      </c>
    </row>
    <row r="52" spans="1:117" ht="20.100000000000001" customHeight="1">
      <c r="A52" s="69" t="s">
        <v>136</v>
      </c>
      <c r="B52" s="16" t="s">
        <v>439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6">
        <v>0</v>
      </c>
      <c r="AX52" s="106">
        <v>0</v>
      </c>
      <c r="AY52" s="106">
        <v>0</v>
      </c>
      <c r="AZ52" s="106">
        <v>0</v>
      </c>
      <c r="BA52" s="106">
        <v>0</v>
      </c>
      <c r="BB52" s="106">
        <v>0</v>
      </c>
      <c r="BC52" s="106" t="s">
        <v>360</v>
      </c>
      <c r="BD52" s="106">
        <v>0</v>
      </c>
      <c r="BE52" s="106" t="s">
        <v>360</v>
      </c>
      <c r="BF52" s="106" t="s">
        <v>360</v>
      </c>
      <c r="BG52" s="106">
        <v>0</v>
      </c>
      <c r="BH52" s="106" t="s">
        <v>360</v>
      </c>
      <c r="BI52" s="106" t="s">
        <v>360</v>
      </c>
      <c r="BJ52" s="106" t="s">
        <v>360</v>
      </c>
      <c r="BK52" s="123">
        <v>0</v>
      </c>
      <c r="BL52" s="123">
        <v>0</v>
      </c>
      <c r="BM52" s="123" t="s">
        <v>360</v>
      </c>
      <c r="BN52" s="123" t="s">
        <v>360</v>
      </c>
      <c r="BO52" s="123">
        <v>0</v>
      </c>
      <c r="BP52" s="123">
        <v>0</v>
      </c>
      <c r="BQ52" s="123">
        <v>51</v>
      </c>
      <c r="BR52" s="195">
        <v>47</v>
      </c>
      <c r="BS52" s="195">
        <v>261</v>
      </c>
      <c r="BT52" s="195">
        <v>209</v>
      </c>
      <c r="BU52" s="195">
        <v>154</v>
      </c>
      <c r="BV52" s="195">
        <v>125</v>
      </c>
      <c r="BW52" s="195">
        <v>7</v>
      </c>
      <c r="BX52" s="123">
        <v>6</v>
      </c>
      <c r="BY52" s="123">
        <v>5</v>
      </c>
      <c r="BZ52" s="123">
        <v>5</v>
      </c>
      <c r="CA52" s="123">
        <v>5</v>
      </c>
      <c r="CB52" s="195">
        <v>5</v>
      </c>
      <c r="CC52" s="195">
        <v>5</v>
      </c>
      <c r="CD52" s="195">
        <v>3</v>
      </c>
      <c r="CE52" s="195">
        <v>2</v>
      </c>
      <c r="CF52" s="195">
        <v>231</v>
      </c>
      <c r="CG52" s="195">
        <v>231</v>
      </c>
      <c r="CH52" s="195">
        <v>170</v>
      </c>
      <c r="CI52" s="195">
        <v>32</v>
      </c>
      <c r="CJ52" s="195">
        <v>0</v>
      </c>
      <c r="CK52" s="195">
        <v>5</v>
      </c>
      <c r="CL52" s="195">
        <v>5</v>
      </c>
      <c r="CM52" s="195">
        <v>5</v>
      </c>
      <c r="CN52" s="195">
        <v>5</v>
      </c>
      <c r="CO52" s="195">
        <v>78</v>
      </c>
      <c r="CP52" s="195">
        <v>76</v>
      </c>
      <c r="CQ52" s="123">
        <v>317</v>
      </c>
      <c r="CR52" s="195">
        <v>327</v>
      </c>
      <c r="CS52" s="195">
        <v>221</v>
      </c>
      <c r="CT52" s="195">
        <v>181</v>
      </c>
      <c r="CU52" s="123">
        <v>167</v>
      </c>
      <c r="CV52" s="195">
        <v>158</v>
      </c>
      <c r="CW52" s="195">
        <v>158</v>
      </c>
      <c r="CX52" s="195">
        <v>158</v>
      </c>
      <c r="CY52" s="123">
        <v>156</v>
      </c>
      <c r="CZ52" s="195">
        <v>155</v>
      </c>
      <c r="DA52" s="123">
        <v>355</v>
      </c>
      <c r="DB52" s="195">
        <v>352</v>
      </c>
      <c r="DC52" s="123">
        <v>309</v>
      </c>
      <c r="DD52" s="195">
        <v>295</v>
      </c>
      <c r="DE52" s="195">
        <v>502</v>
      </c>
      <c r="DF52" s="195">
        <v>709</v>
      </c>
      <c r="DG52" s="195">
        <v>1514</v>
      </c>
      <c r="DH52" s="123">
        <v>1515</v>
      </c>
      <c r="DI52" s="195">
        <v>1514</v>
      </c>
      <c r="DJ52" s="116">
        <v>1512</v>
      </c>
      <c r="DK52" s="116">
        <v>1515</v>
      </c>
      <c r="DL52" s="116">
        <v>1491</v>
      </c>
      <c r="DM52" s="116">
        <v>1482</v>
      </c>
    </row>
    <row r="53" spans="1:117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6">
        <v>0</v>
      </c>
      <c r="AX53" s="106">
        <v>0</v>
      </c>
      <c r="AY53" s="106">
        <v>0</v>
      </c>
      <c r="AZ53" s="106">
        <v>0</v>
      </c>
      <c r="BA53" s="106">
        <v>27</v>
      </c>
      <c r="BB53" s="106">
        <v>27</v>
      </c>
      <c r="BC53" s="106">
        <v>27</v>
      </c>
      <c r="BD53" s="106">
        <v>27</v>
      </c>
      <c r="BE53" s="106">
        <v>27</v>
      </c>
      <c r="BF53" s="106">
        <v>26</v>
      </c>
      <c r="BG53" s="106">
        <v>26</v>
      </c>
      <c r="BH53" s="106">
        <v>99</v>
      </c>
      <c r="BI53" s="106">
        <v>89</v>
      </c>
      <c r="BJ53" s="106">
        <v>86</v>
      </c>
      <c r="BK53" s="123">
        <v>79</v>
      </c>
      <c r="BL53" s="123">
        <v>77</v>
      </c>
      <c r="BM53" s="123">
        <v>74</v>
      </c>
      <c r="BN53" s="123">
        <v>72</v>
      </c>
      <c r="BO53" s="123">
        <v>70</v>
      </c>
      <c r="BP53" s="123">
        <v>69</v>
      </c>
      <c r="BQ53" s="123">
        <v>124</v>
      </c>
      <c r="BR53" s="195">
        <v>65</v>
      </c>
      <c r="BS53" s="195">
        <v>61</v>
      </c>
      <c r="BT53" s="195">
        <v>58</v>
      </c>
      <c r="BU53" s="195">
        <v>56</v>
      </c>
      <c r="BV53" s="195">
        <v>51</v>
      </c>
      <c r="BW53" s="195">
        <v>249</v>
      </c>
      <c r="BX53" s="123">
        <v>410</v>
      </c>
      <c r="BY53" s="123">
        <v>393</v>
      </c>
      <c r="BZ53" s="123">
        <v>371</v>
      </c>
      <c r="CA53" s="123">
        <v>368</v>
      </c>
      <c r="CB53" s="195">
        <v>361</v>
      </c>
      <c r="CC53" s="195">
        <v>350</v>
      </c>
      <c r="CD53" s="195">
        <v>323</v>
      </c>
      <c r="CE53" s="195">
        <v>286</v>
      </c>
      <c r="CF53" s="195">
        <v>204</v>
      </c>
      <c r="CG53" s="195">
        <v>132</v>
      </c>
      <c r="CH53" s="195">
        <v>72</v>
      </c>
      <c r="CI53" s="195">
        <v>46</v>
      </c>
      <c r="CJ53" s="195">
        <v>45</v>
      </c>
      <c r="CK53" s="195">
        <v>44</v>
      </c>
      <c r="CL53" s="195">
        <v>34</v>
      </c>
      <c r="CM53" s="195">
        <v>27</v>
      </c>
      <c r="CN53" s="195">
        <v>26</v>
      </c>
      <c r="CO53" s="195">
        <v>25</v>
      </c>
      <c r="CP53" s="195">
        <v>24</v>
      </c>
      <c r="CQ53" s="123">
        <v>24</v>
      </c>
      <c r="CR53" s="195">
        <v>186</v>
      </c>
      <c r="CS53" s="195">
        <v>182</v>
      </c>
      <c r="CT53" s="195">
        <v>197</v>
      </c>
      <c r="CU53" s="123">
        <v>171</v>
      </c>
      <c r="CV53" s="195">
        <v>163</v>
      </c>
      <c r="CW53" s="195">
        <v>439</v>
      </c>
      <c r="CX53" s="195">
        <v>431</v>
      </c>
      <c r="CY53" s="123">
        <v>412</v>
      </c>
      <c r="CZ53" s="195">
        <v>886</v>
      </c>
      <c r="DA53" s="123">
        <v>858</v>
      </c>
      <c r="DB53" s="195">
        <v>844</v>
      </c>
      <c r="DC53" s="123">
        <v>2095</v>
      </c>
      <c r="DD53" s="195">
        <v>2073</v>
      </c>
      <c r="DE53" s="195">
        <v>3044</v>
      </c>
      <c r="DF53" s="195">
        <v>3116</v>
      </c>
      <c r="DG53" s="195">
        <v>3107</v>
      </c>
      <c r="DH53" s="123">
        <v>3105</v>
      </c>
      <c r="DI53" s="195">
        <v>3240</v>
      </c>
      <c r="DJ53" s="116">
        <v>3224</v>
      </c>
      <c r="DK53" s="116">
        <v>2528</v>
      </c>
      <c r="DL53" s="116">
        <v>2449</v>
      </c>
      <c r="DM53" s="116">
        <v>2271</v>
      </c>
    </row>
    <row r="54" spans="1:117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6">
        <v>0</v>
      </c>
      <c r="AX54" s="106">
        <v>0</v>
      </c>
      <c r="AY54" s="106">
        <v>0</v>
      </c>
      <c r="AZ54" s="106">
        <v>0</v>
      </c>
      <c r="BA54" s="106">
        <v>0</v>
      </c>
      <c r="BB54" s="106">
        <v>0</v>
      </c>
      <c r="BC54" s="106" t="s">
        <v>360</v>
      </c>
      <c r="BD54" s="106">
        <v>10</v>
      </c>
      <c r="BE54" s="106">
        <v>10</v>
      </c>
      <c r="BF54" s="106">
        <v>8</v>
      </c>
      <c r="BG54" s="106">
        <v>7</v>
      </c>
      <c r="BH54" s="106">
        <v>6</v>
      </c>
      <c r="BI54" s="106">
        <v>8</v>
      </c>
      <c r="BJ54" s="106">
        <v>7</v>
      </c>
      <c r="BK54" s="123">
        <v>7</v>
      </c>
      <c r="BL54" s="123">
        <v>7</v>
      </c>
      <c r="BM54" s="123">
        <v>7</v>
      </c>
      <c r="BN54" s="123">
        <v>27</v>
      </c>
      <c r="BO54" s="123">
        <v>27</v>
      </c>
      <c r="BP54" s="123">
        <v>180</v>
      </c>
      <c r="BQ54" s="123">
        <v>165</v>
      </c>
      <c r="BR54" s="195">
        <v>141</v>
      </c>
      <c r="BS54" s="195">
        <v>123</v>
      </c>
      <c r="BT54" s="195">
        <v>116</v>
      </c>
      <c r="BU54" s="195">
        <v>84</v>
      </c>
      <c r="BV54" s="195">
        <v>44</v>
      </c>
      <c r="BW54" s="195">
        <v>26</v>
      </c>
      <c r="BX54" s="123">
        <v>14</v>
      </c>
      <c r="BY54" s="123">
        <v>83</v>
      </c>
      <c r="BZ54" s="123">
        <v>32</v>
      </c>
      <c r="CA54" s="123">
        <v>28</v>
      </c>
      <c r="CB54" s="195">
        <v>89</v>
      </c>
      <c r="CC54" s="195">
        <v>207</v>
      </c>
      <c r="CD54" s="195">
        <v>67</v>
      </c>
      <c r="CE54" s="195">
        <v>9</v>
      </c>
      <c r="CF54" s="195">
        <v>11</v>
      </c>
      <c r="CG54" s="195">
        <v>10</v>
      </c>
      <c r="CH54" s="195">
        <v>10</v>
      </c>
      <c r="CI54" s="195">
        <v>10</v>
      </c>
      <c r="CJ54" s="195">
        <v>3</v>
      </c>
      <c r="CK54" s="195">
        <v>2</v>
      </c>
      <c r="CL54" s="195">
        <v>2</v>
      </c>
      <c r="CM54" s="195">
        <v>2</v>
      </c>
      <c r="CN54" s="195">
        <v>37</v>
      </c>
      <c r="CO54" s="195">
        <v>7</v>
      </c>
      <c r="CP54" s="195">
        <v>1</v>
      </c>
      <c r="CQ54" s="123">
        <v>1</v>
      </c>
      <c r="CR54" s="195">
        <v>1</v>
      </c>
      <c r="CS54" s="195">
        <v>1</v>
      </c>
      <c r="CT54" s="195">
        <v>1</v>
      </c>
      <c r="CU54" s="123">
        <v>1</v>
      </c>
      <c r="CV54" s="195">
        <v>43</v>
      </c>
      <c r="CW54" s="195">
        <v>1538</v>
      </c>
      <c r="CX54" s="195">
        <v>1513</v>
      </c>
      <c r="CY54" s="123">
        <v>2409</v>
      </c>
      <c r="CZ54" s="195">
        <v>2379</v>
      </c>
      <c r="DA54" s="123">
        <v>2360</v>
      </c>
      <c r="DB54" s="195">
        <v>2346</v>
      </c>
      <c r="DC54" s="123">
        <v>2086</v>
      </c>
      <c r="DD54" s="195">
        <v>2049</v>
      </c>
      <c r="DE54" s="195">
        <v>2306</v>
      </c>
      <c r="DF54" s="195">
        <v>2339</v>
      </c>
      <c r="DG54" s="195">
        <v>2388</v>
      </c>
      <c r="DH54" s="123">
        <v>2435</v>
      </c>
      <c r="DI54" s="195">
        <v>2486</v>
      </c>
      <c r="DJ54" s="116">
        <v>2491</v>
      </c>
      <c r="DK54" s="116">
        <v>2453</v>
      </c>
      <c r="DL54" s="116">
        <v>2436</v>
      </c>
      <c r="DM54" s="116">
        <v>2419</v>
      </c>
    </row>
    <row r="55" spans="1:117" ht="20.100000000000001" customHeight="1">
      <c r="A55" s="73" t="s">
        <v>136</v>
      </c>
      <c r="B55" s="18" t="s">
        <v>144</v>
      </c>
      <c r="C55" s="74">
        <v>175</v>
      </c>
      <c r="D55" s="74">
        <v>67</v>
      </c>
      <c r="E55" s="74">
        <v>460</v>
      </c>
      <c r="F55" s="74">
        <v>579</v>
      </c>
      <c r="G55" s="74">
        <v>790</v>
      </c>
      <c r="H55" s="74">
        <v>1064</v>
      </c>
      <c r="I55" s="74">
        <v>1007</v>
      </c>
      <c r="J55" s="74">
        <v>1728</v>
      </c>
      <c r="K55" s="74">
        <v>1346</v>
      </c>
      <c r="L55" s="74">
        <v>680</v>
      </c>
      <c r="M55" s="74">
        <v>73</v>
      </c>
      <c r="N55" s="74">
        <v>148</v>
      </c>
      <c r="O55" s="74">
        <v>122</v>
      </c>
      <c r="P55" s="74">
        <v>106</v>
      </c>
      <c r="Q55" s="74">
        <v>72</v>
      </c>
      <c r="R55" s="74">
        <v>48</v>
      </c>
      <c r="S55" s="74">
        <v>35</v>
      </c>
      <c r="T55" s="74">
        <v>23</v>
      </c>
      <c r="U55" s="74">
        <v>14</v>
      </c>
      <c r="V55" s="74">
        <v>4</v>
      </c>
      <c r="W55" s="74">
        <v>261</v>
      </c>
      <c r="X55" s="74">
        <v>184</v>
      </c>
      <c r="Y55" s="74">
        <v>123</v>
      </c>
      <c r="Z55" s="74">
        <v>557</v>
      </c>
      <c r="AA55" s="74">
        <v>246</v>
      </c>
      <c r="AB55" s="74">
        <v>95</v>
      </c>
      <c r="AC55" s="74">
        <v>53</v>
      </c>
      <c r="AD55" s="74">
        <v>36</v>
      </c>
      <c r="AE55" s="74">
        <v>349</v>
      </c>
      <c r="AF55" s="74">
        <v>158</v>
      </c>
      <c r="AG55" s="74">
        <v>1558</v>
      </c>
      <c r="AH55" s="74">
        <v>917</v>
      </c>
      <c r="AI55" s="74">
        <v>595</v>
      </c>
      <c r="AJ55" s="74">
        <v>614</v>
      </c>
      <c r="AK55" s="74">
        <v>391</v>
      </c>
      <c r="AL55" s="74">
        <v>871</v>
      </c>
      <c r="AM55" s="74">
        <v>1947</v>
      </c>
      <c r="AN55" s="74">
        <v>632</v>
      </c>
      <c r="AO55" s="74">
        <v>571</v>
      </c>
      <c r="AP55" s="74">
        <v>472</v>
      </c>
      <c r="AQ55" s="74">
        <v>385</v>
      </c>
      <c r="AR55" s="79">
        <v>235</v>
      </c>
      <c r="AS55" s="74">
        <v>114</v>
      </c>
      <c r="AT55" s="82">
        <v>63</v>
      </c>
      <c r="AU55" s="74">
        <v>57</v>
      </c>
      <c r="AV55" s="74">
        <v>51</v>
      </c>
      <c r="AW55" s="109">
        <v>48</v>
      </c>
      <c r="AX55" s="109">
        <v>44</v>
      </c>
      <c r="AY55" s="109">
        <v>44</v>
      </c>
      <c r="AZ55" s="109">
        <v>44</v>
      </c>
      <c r="BA55" s="109">
        <v>43</v>
      </c>
      <c r="BB55" s="109">
        <v>36</v>
      </c>
      <c r="BC55" s="109">
        <v>55</v>
      </c>
      <c r="BD55" s="109">
        <v>128</v>
      </c>
      <c r="BE55" s="109">
        <v>94</v>
      </c>
      <c r="BF55" s="109">
        <v>414</v>
      </c>
      <c r="BG55" s="109">
        <v>882</v>
      </c>
      <c r="BH55" s="109">
        <v>728</v>
      </c>
      <c r="BI55" s="109">
        <v>579</v>
      </c>
      <c r="BJ55" s="109">
        <v>433</v>
      </c>
      <c r="BK55" s="157">
        <v>299</v>
      </c>
      <c r="BL55" s="157">
        <v>249</v>
      </c>
      <c r="BM55" s="157">
        <v>187</v>
      </c>
      <c r="BN55" s="157">
        <v>621</v>
      </c>
      <c r="BO55" s="157">
        <v>596</v>
      </c>
      <c r="BP55" s="157">
        <v>1184</v>
      </c>
      <c r="BQ55" s="157">
        <v>1100</v>
      </c>
      <c r="BR55" s="196">
        <v>1026</v>
      </c>
      <c r="BS55" s="196">
        <v>929</v>
      </c>
      <c r="BT55" s="196">
        <v>934</v>
      </c>
      <c r="BU55" s="196">
        <v>875</v>
      </c>
      <c r="BV55" s="196">
        <v>807</v>
      </c>
      <c r="BW55" s="196">
        <v>699</v>
      </c>
      <c r="BX55" s="157">
        <v>556</v>
      </c>
      <c r="BY55" s="157">
        <v>512</v>
      </c>
      <c r="BZ55" s="157">
        <v>475</v>
      </c>
      <c r="CA55" s="157">
        <v>463</v>
      </c>
      <c r="CB55" s="196">
        <v>458</v>
      </c>
      <c r="CC55" s="196">
        <v>457</v>
      </c>
      <c r="CD55" s="196">
        <v>435</v>
      </c>
      <c r="CE55" s="196">
        <v>554</v>
      </c>
      <c r="CF55" s="196">
        <v>490</v>
      </c>
      <c r="CG55" s="196">
        <v>427</v>
      </c>
      <c r="CH55" s="196">
        <v>522</v>
      </c>
      <c r="CI55" s="196">
        <v>343</v>
      </c>
      <c r="CJ55" s="196">
        <v>149</v>
      </c>
      <c r="CK55" s="196">
        <v>89</v>
      </c>
      <c r="CL55" s="196">
        <v>70</v>
      </c>
      <c r="CM55" s="196">
        <v>45</v>
      </c>
      <c r="CN55" s="196">
        <v>30</v>
      </c>
      <c r="CO55" s="196">
        <v>0</v>
      </c>
      <c r="CP55" s="196">
        <v>21</v>
      </c>
      <c r="CQ55" s="157">
        <v>21</v>
      </c>
      <c r="CR55" s="196">
        <v>21</v>
      </c>
      <c r="CS55" s="196">
        <v>21</v>
      </c>
      <c r="CT55" s="196">
        <v>20</v>
      </c>
      <c r="CU55" s="157">
        <v>20</v>
      </c>
      <c r="CV55" s="196">
        <v>20</v>
      </c>
      <c r="CW55" s="196">
        <v>20</v>
      </c>
      <c r="CX55" s="196">
        <v>20</v>
      </c>
      <c r="CY55" s="157">
        <v>39</v>
      </c>
      <c r="CZ55" s="196">
        <v>39</v>
      </c>
      <c r="DA55" s="157">
        <v>39</v>
      </c>
      <c r="DB55" s="196">
        <v>50</v>
      </c>
      <c r="DC55" s="157">
        <v>50</v>
      </c>
      <c r="DD55" s="196">
        <v>50</v>
      </c>
      <c r="DE55" s="196">
        <v>43</v>
      </c>
      <c r="DF55" s="196">
        <v>43</v>
      </c>
      <c r="DG55" s="196">
        <v>43</v>
      </c>
      <c r="DH55" s="157">
        <v>43</v>
      </c>
      <c r="DI55" s="196">
        <v>43</v>
      </c>
      <c r="DJ55" s="259">
        <v>43</v>
      </c>
      <c r="DK55" s="259">
        <v>43</v>
      </c>
      <c r="DL55" s="259">
        <v>43</v>
      </c>
      <c r="DM55" s="259">
        <v>43</v>
      </c>
    </row>
    <row r="56" spans="1:117" ht="20.100000000000001" customHeight="1">
      <c r="A56" s="63" t="s">
        <v>145</v>
      </c>
      <c r="B56" s="13" t="s">
        <v>8</v>
      </c>
      <c r="C56" s="76">
        <f t="shared" ref="C56:AH56" si="89">SUM(C57:C66)</f>
        <v>329</v>
      </c>
      <c r="D56" s="76">
        <f t="shared" si="89"/>
        <v>17</v>
      </c>
      <c r="E56" s="76">
        <f t="shared" si="89"/>
        <v>467</v>
      </c>
      <c r="F56" s="76">
        <f t="shared" si="89"/>
        <v>1770</v>
      </c>
      <c r="G56" s="76">
        <f t="shared" si="89"/>
        <v>1196</v>
      </c>
      <c r="H56" s="76">
        <f t="shared" si="89"/>
        <v>426</v>
      </c>
      <c r="I56" s="76">
        <f t="shared" si="89"/>
        <v>527</v>
      </c>
      <c r="J56" s="76">
        <f t="shared" si="89"/>
        <v>1647</v>
      </c>
      <c r="K56" s="76">
        <f t="shared" si="89"/>
        <v>4539</v>
      </c>
      <c r="L56" s="76">
        <f t="shared" si="89"/>
        <v>4265</v>
      </c>
      <c r="M56" s="76">
        <f t="shared" si="89"/>
        <v>3642</v>
      </c>
      <c r="N56" s="76">
        <f t="shared" si="89"/>
        <v>4026</v>
      </c>
      <c r="O56" s="76">
        <f t="shared" si="89"/>
        <v>4637</v>
      </c>
      <c r="P56" s="76">
        <f t="shared" si="89"/>
        <v>4478</v>
      </c>
      <c r="Q56" s="76">
        <f t="shared" si="89"/>
        <v>5080</v>
      </c>
      <c r="R56" s="76">
        <f t="shared" si="89"/>
        <v>5068</v>
      </c>
      <c r="S56" s="76">
        <f t="shared" si="89"/>
        <v>4920</v>
      </c>
      <c r="T56" s="76">
        <f t="shared" si="89"/>
        <v>5223</v>
      </c>
      <c r="U56" s="76">
        <f t="shared" si="89"/>
        <v>5281</v>
      </c>
      <c r="V56" s="76">
        <f t="shared" si="89"/>
        <v>5130</v>
      </c>
      <c r="W56" s="76">
        <f t="shared" si="89"/>
        <v>4840</v>
      </c>
      <c r="X56" s="76">
        <f t="shared" si="89"/>
        <v>4335</v>
      </c>
      <c r="Y56" s="76">
        <f t="shared" si="89"/>
        <v>4222</v>
      </c>
      <c r="Z56" s="76">
        <f t="shared" si="89"/>
        <v>5275</v>
      </c>
      <c r="AA56" s="76">
        <f t="shared" si="89"/>
        <v>7267</v>
      </c>
      <c r="AB56" s="76">
        <f t="shared" si="89"/>
        <v>6891</v>
      </c>
      <c r="AC56" s="76">
        <f t="shared" si="89"/>
        <v>6314</v>
      </c>
      <c r="AD56" s="76">
        <f t="shared" si="89"/>
        <v>5933</v>
      </c>
      <c r="AE56" s="76">
        <f t="shared" si="89"/>
        <v>7443</v>
      </c>
      <c r="AF56" s="76">
        <f t="shared" si="89"/>
        <v>6979</v>
      </c>
      <c r="AG56" s="76">
        <f t="shared" si="89"/>
        <v>6533</v>
      </c>
      <c r="AH56" s="76">
        <f t="shared" si="89"/>
        <v>5512</v>
      </c>
      <c r="AI56" s="76">
        <f t="shared" ref="AI56:AM56" si="90">SUM(AI57:AI66)</f>
        <v>4640</v>
      </c>
      <c r="AJ56" s="76">
        <f t="shared" si="90"/>
        <v>3996</v>
      </c>
      <c r="AK56" s="76">
        <f t="shared" si="90"/>
        <v>3713</v>
      </c>
      <c r="AL56" s="76">
        <f t="shared" si="90"/>
        <v>3735</v>
      </c>
      <c r="AM56" s="76">
        <f t="shared" si="90"/>
        <v>4206</v>
      </c>
      <c r="AN56" s="76">
        <f t="shared" ref="AN56" si="91">SUM(AN57:AN66)</f>
        <v>3053</v>
      </c>
      <c r="AO56" s="76">
        <f t="shared" ref="AO56" si="92">SUM(AO57:AO66)</f>
        <v>3641</v>
      </c>
      <c r="AP56" s="76">
        <f t="shared" ref="AP56:AT56" si="93">SUM(AP57:AP66)</f>
        <v>3335</v>
      </c>
      <c r="AQ56" s="76">
        <f t="shared" si="93"/>
        <v>4501</v>
      </c>
      <c r="AR56" s="76">
        <f t="shared" si="93"/>
        <v>3703</v>
      </c>
      <c r="AS56" s="76">
        <f t="shared" si="93"/>
        <v>3158</v>
      </c>
      <c r="AT56" s="76">
        <f t="shared" si="93"/>
        <v>3057</v>
      </c>
      <c r="AU56" s="76">
        <f t="shared" ref="AU56:AV56" si="94">SUM(AU57:AU66)</f>
        <v>2516</v>
      </c>
      <c r="AV56" s="76">
        <f t="shared" si="94"/>
        <v>2081</v>
      </c>
      <c r="AW56" s="110">
        <f>SUM(AW57:AW66)</f>
        <v>2291</v>
      </c>
      <c r="AX56" s="104">
        <f>SUM(AX57:AX66)</f>
        <v>1908</v>
      </c>
      <c r="AY56" s="104">
        <f>SUM(AY57:AY66)</f>
        <v>1751</v>
      </c>
      <c r="AZ56" s="104">
        <v>1549</v>
      </c>
      <c r="BA56" s="104">
        <f t="shared" ref="BA56:BF56" si="95">SUM(BA57:BA66)</f>
        <v>1192</v>
      </c>
      <c r="BB56" s="104">
        <f t="shared" si="95"/>
        <v>1246</v>
      </c>
      <c r="BC56" s="104">
        <f t="shared" si="95"/>
        <v>1237</v>
      </c>
      <c r="BD56" s="104">
        <f t="shared" si="95"/>
        <v>1311</v>
      </c>
      <c r="BE56" s="104">
        <f t="shared" si="95"/>
        <v>1186</v>
      </c>
      <c r="BF56" s="104">
        <f t="shared" si="95"/>
        <v>1327</v>
      </c>
      <c r="BG56" s="104">
        <f t="shared" ref="BG56:BH56" si="96">SUM(BG57:BG66)</f>
        <v>1260</v>
      </c>
      <c r="BH56" s="104">
        <f t="shared" si="96"/>
        <v>1208</v>
      </c>
      <c r="BI56" s="104">
        <v>1135</v>
      </c>
      <c r="BJ56" s="104">
        <v>1122</v>
      </c>
      <c r="BK56" s="152">
        <f>SUM(BK57:BK66)</f>
        <v>1394</v>
      </c>
      <c r="BL56" s="165">
        <f>SUM(BL57:BL66)</f>
        <v>1324</v>
      </c>
      <c r="BM56" s="165">
        <v>1357</v>
      </c>
      <c r="BN56" s="165">
        <v>1799</v>
      </c>
      <c r="BO56" s="173">
        <v>2454</v>
      </c>
      <c r="BP56" s="173">
        <v>2105</v>
      </c>
      <c r="BQ56" s="180">
        <f t="shared" ref="BQ56:BT56" si="97">SUM(BQ57:BQ66)</f>
        <v>3478</v>
      </c>
      <c r="BR56" s="180">
        <f t="shared" si="97"/>
        <v>3632</v>
      </c>
      <c r="BS56" s="180">
        <f t="shared" si="97"/>
        <v>2778</v>
      </c>
      <c r="BT56" s="180">
        <f t="shared" si="97"/>
        <v>1557</v>
      </c>
      <c r="BU56" s="180">
        <f t="shared" ref="BU56:CB56" si="98">SUM(BU57:BU66)</f>
        <v>1046</v>
      </c>
      <c r="BV56" s="180">
        <f t="shared" si="98"/>
        <v>836</v>
      </c>
      <c r="BW56" s="180">
        <f t="shared" si="98"/>
        <v>839</v>
      </c>
      <c r="BX56" s="173">
        <f t="shared" si="98"/>
        <v>966</v>
      </c>
      <c r="BY56" s="173">
        <f t="shared" si="98"/>
        <v>1035</v>
      </c>
      <c r="BZ56" s="173">
        <f t="shared" si="98"/>
        <v>487</v>
      </c>
      <c r="CA56" s="173">
        <f t="shared" si="98"/>
        <v>449</v>
      </c>
      <c r="CB56" s="180">
        <f t="shared" si="98"/>
        <v>481</v>
      </c>
      <c r="CC56" s="212">
        <f t="shared" ref="CC56:CE56" si="99">SUM(CC57:CC66)</f>
        <v>342</v>
      </c>
      <c r="CD56" s="212">
        <f t="shared" si="99"/>
        <v>266</v>
      </c>
      <c r="CE56" s="212">
        <f t="shared" si="99"/>
        <v>294</v>
      </c>
      <c r="CF56" s="212">
        <f t="shared" ref="CF56" si="100">SUM(CF57:CF66)</f>
        <v>525</v>
      </c>
      <c r="CG56" s="212">
        <f t="shared" ref="CG56:CH56" si="101">SUM(CG57:CG66)</f>
        <v>414</v>
      </c>
      <c r="CH56" s="212">
        <f t="shared" si="101"/>
        <v>822</v>
      </c>
      <c r="CI56" s="212">
        <f t="shared" ref="CI56" si="102">SUM(CI57:CI66)</f>
        <v>691</v>
      </c>
      <c r="CJ56" s="212">
        <f t="shared" ref="CJ56:CK56" si="103">SUM(CJ57:CJ66)</f>
        <v>466</v>
      </c>
      <c r="CK56" s="212">
        <f t="shared" si="103"/>
        <v>245</v>
      </c>
      <c r="CL56" s="212">
        <f t="shared" ref="CL56" si="104">SUM(CL57:CL66)</f>
        <v>142</v>
      </c>
      <c r="CM56" s="212">
        <f t="shared" ref="CM56" si="105">SUM(CM57:CM66)</f>
        <v>130</v>
      </c>
      <c r="CN56" s="212">
        <f t="shared" ref="CN56:CP56" si="106">SUM(CN57:CN66)</f>
        <v>123</v>
      </c>
      <c r="CO56" s="212">
        <f t="shared" si="106"/>
        <v>125</v>
      </c>
      <c r="CP56" s="212">
        <f t="shared" si="106"/>
        <v>334</v>
      </c>
      <c r="CQ56" s="208">
        <f t="shared" ref="CQ56:CR56" si="107">SUM(CQ57:CQ66)</f>
        <v>341</v>
      </c>
      <c r="CR56" s="212">
        <f t="shared" si="107"/>
        <v>339</v>
      </c>
      <c r="CS56" s="212">
        <f t="shared" ref="CS56:CT56" si="108">SUM(CS57:CS66)</f>
        <v>440</v>
      </c>
      <c r="CT56" s="212">
        <f t="shared" si="108"/>
        <v>428</v>
      </c>
      <c r="CU56" s="208">
        <f t="shared" ref="CU56" si="109">SUM(CU57:CU66)</f>
        <v>423</v>
      </c>
      <c r="CV56" s="212">
        <f t="shared" ref="CV56:CW56" si="110">SUM(CV57:CV66)</f>
        <v>425</v>
      </c>
      <c r="CW56" s="212">
        <f t="shared" si="110"/>
        <v>423</v>
      </c>
      <c r="CX56" s="212">
        <f t="shared" ref="CX56:CY56" si="111">SUM(CX57:CX66)</f>
        <v>409</v>
      </c>
      <c r="CY56" s="208">
        <f t="shared" si="111"/>
        <v>532</v>
      </c>
      <c r="CZ56" s="212">
        <f t="shared" ref="CZ56:DA56" si="112">SUM(CZ57:CZ66)</f>
        <v>464</v>
      </c>
      <c r="DA56" s="208">
        <f t="shared" si="112"/>
        <v>426</v>
      </c>
      <c r="DB56" s="212">
        <f t="shared" ref="DB56:DC56" si="113">SUM(DB57:DB66)</f>
        <v>418</v>
      </c>
      <c r="DC56" s="208">
        <f t="shared" si="113"/>
        <v>544</v>
      </c>
      <c r="DD56" s="212">
        <f t="shared" ref="DD56:DE56" si="114">SUM(DD57:DD66)</f>
        <v>1222</v>
      </c>
      <c r="DE56" s="212">
        <f t="shared" si="114"/>
        <v>1541</v>
      </c>
      <c r="DF56" s="212">
        <f t="shared" ref="DF56:DG56" si="115">SUM(DF57:DF66)</f>
        <v>1666</v>
      </c>
      <c r="DG56" s="212">
        <f t="shared" si="115"/>
        <v>2471</v>
      </c>
      <c r="DH56" s="208">
        <f t="shared" ref="DH56:DK56" si="116">SUM(DH57:DH66)</f>
        <v>2494</v>
      </c>
      <c r="DI56" s="212">
        <f t="shared" si="116"/>
        <v>3209</v>
      </c>
      <c r="DJ56" s="208">
        <f t="shared" si="116"/>
        <v>3154</v>
      </c>
      <c r="DK56" s="208">
        <f t="shared" si="116"/>
        <v>3565</v>
      </c>
      <c r="DL56" s="208">
        <v>3071</v>
      </c>
      <c r="DM56" s="208">
        <v>2697</v>
      </c>
    </row>
    <row r="57" spans="1:117" ht="20.100000000000001" customHeight="1">
      <c r="A57" s="66" t="s">
        <v>145</v>
      </c>
      <c r="B57" s="14" t="s">
        <v>440</v>
      </c>
      <c r="C57" s="67">
        <v>223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2859</v>
      </c>
      <c r="L57" s="67">
        <v>1186</v>
      </c>
      <c r="M57" s="67">
        <v>1107</v>
      </c>
      <c r="N57" s="67">
        <v>1119</v>
      </c>
      <c r="O57" s="67">
        <v>1122</v>
      </c>
      <c r="P57" s="67">
        <v>1123</v>
      </c>
      <c r="Q57" s="67">
        <v>1198</v>
      </c>
      <c r="R57" s="67">
        <v>1238</v>
      </c>
      <c r="S57" s="67">
        <v>1239</v>
      </c>
      <c r="T57" s="67">
        <v>1237</v>
      </c>
      <c r="U57" s="67">
        <v>1229</v>
      </c>
      <c r="V57" s="67">
        <v>1225</v>
      </c>
      <c r="W57" s="67">
        <v>1217</v>
      </c>
      <c r="X57" s="67">
        <v>1079</v>
      </c>
      <c r="Y57" s="67">
        <v>1136</v>
      </c>
      <c r="Z57" s="67">
        <v>1171</v>
      </c>
      <c r="AA57" s="67">
        <v>1254</v>
      </c>
      <c r="AB57" s="67">
        <v>1290</v>
      </c>
      <c r="AC57" s="67">
        <v>1282</v>
      </c>
      <c r="AD57" s="67">
        <v>1324</v>
      </c>
      <c r="AE57" s="67">
        <v>1485</v>
      </c>
      <c r="AF57" s="67">
        <v>1412</v>
      </c>
      <c r="AG57" s="67">
        <v>1278</v>
      </c>
      <c r="AH57" s="67">
        <v>1172</v>
      </c>
      <c r="AI57" s="67">
        <v>1052</v>
      </c>
      <c r="AJ57" s="67">
        <v>1004</v>
      </c>
      <c r="AK57" s="67">
        <v>907</v>
      </c>
      <c r="AL57" s="67">
        <v>836</v>
      </c>
      <c r="AM57" s="67">
        <v>797</v>
      </c>
      <c r="AN57" s="67">
        <v>2107</v>
      </c>
      <c r="AO57" s="67">
        <v>1906</v>
      </c>
      <c r="AP57" s="67">
        <v>1751</v>
      </c>
      <c r="AQ57" s="67">
        <v>2643</v>
      </c>
      <c r="AR57" s="67">
        <v>2386</v>
      </c>
      <c r="AS57" s="67">
        <v>2222</v>
      </c>
      <c r="AT57" s="67">
        <v>2158</v>
      </c>
      <c r="AU57" s="67">
        <v>1862</v>
      </c>
      <c r="AV57" s="67">
        <v>1476</v>
      </c>
      <c r="AW57" s="111">
        <v>1709</v>
      </c>
      <c r="AX57" s="122">
        <v>1404</v>
      </c>
      <c r="AY57" s="122">
        <v>1247</v>
      </c>
      <c r="AZ57" s="122">
        <v>998</v>
      </c>
      <c r="BA57" s="122">
        <v>778</v>
      </c>
      <c r="BB57" s="122">
        <v>720</v>
      </c>
      <c r="BC57" s="122">
        <v>704</v>
      </c>
      <c r="BD57" s="122">
        <v>693</v>
      </c>
      <c r="BE57" s="122">
        <v>670</v>
      </c>
      <c r="BF57" s="122">
        <v>653</v>
      </c>
      <c r="BG57" s="122">
        <v>633</v>
      </c>
      <c r="BH57" s="122">
        <v>629</v>
      </c>
      <c r="BI57" s="122">
        <v>607</v>
      </c>
      <c r="BJ57" s="122">
        <v>607</v>
      </c>
      <c r="BK57" s="156">
        <v>598</v>
      </c>
      <c r="BL57" s="156">
        <v>582</v>
      </c>
      <c r="BM57" s="156">
        <v>581</v>
      </c>
      <c r="BN57" s="156">
        <v>581</v>
      </c>
      <c r="BO57" s="156">
        <v>567</v>
      </c>
      <c r="BP57" s="156">
        <v>563</v>
      </c>
      <c r="BQ57" s="156">
        <v>536</v>
      </c>
      <c r="BR57" s="194">
        <v>513</v>
      </c>
      <c r="BS57" s="194">
        <v>460</v>
      </c>
      <c r="BT57" s="194">
        <v>671</v>
      </c>
      <c r="BU57" s="194">
        <v>577</v>
      </c>
      <c r="BV57" s="194">
        <v>437</v>
      </c>
      <c r="BW57" s="194">
        <v>267</v>
      </c>
      <c r="BX57" s="156">
        <v>516</v>
      </c>
      <c r="BY57" s="156">
        <v>263</v>
      </c>
      <c r="BZ57" s="156">
        <v>104</v>
      </c>
      <c r="CA57" s="156">
        <v>102</v>
      </c>
      <c r="CB57" s="194">
        <v>91</v>
      </c>
      <c r="CC57" s="194">
        <v>85</v>
      </c>
      <c r="CD57" s="194">
        <v>77</v>
      </c>
      <c r="CE57" s="194">
        <v>76</v>
      </c>
      <c r="CF57" s="194">
        <v>76</v>
      </c>
      <c r="CG57" s="194">
        <v>76</v>
      </c>
      <c r="CH57" s="194">
        <v>358</v>
      </c>
      <c r="CI57" s="194">
        <v>281</v>
      </c>
      <c r="CJ57" s="194">
        <v>196</v>
      </c>
      <c r="CK57" s="194">
        <v>104</v>
      </c>
      <c r="CL57" s="194">
        <v>75</v>
      </c>
      <c r="CM57" s="194">
        <v>75</v>
      </c>
      <c r="CN57" s="194">
        <v>75</v>
      </c>
      <c r="CO57" s="194">
        <v>75</v>
      </c>
      <c r="CP57" s="194">
        <v>75</v>
      </c>
      <c r="CQ57" s="156">
        <v>83</v>
      </c>
      <c r="CR57" s="194">
        <v>83</v>
      </c>
      <c r="CS57" s="194">
        <v>78</v>
      </c>
      <c r="CT57" s="194">
        <v>75</v>
      </c>
      <c r="CU57" s="156">
        <v>75</v>
      </c>
      <c r="CV57" s="194">
        <v>75</v>
      </c>
      <c r="CW57" s="194">
        <v>74</v>
      </c>
      <c r="CX57" s="194">
        <v>74</v>
      </c>
      <c r="CY57" s="156">
        <v>73</v>
      </c>
      <c r="CZ57" s="194">
        <v>73</v>
      </c>
      <c r="DA57" s="156">
        <v>73</v>
      </c>
      <c r="DB57" s="194">
        <v>72</v>
      </c>
      <c r="DC57" s="156">
        <v>72</v>
      </c>
      <c r="DD57" s="194">
        <v>70</v>
      </c>
      <c r="DE57" s="194">
        <v>70</v>
      </c>
      <c r="DF57" s="194">
        <v>70</v>
      </c>
      <c r="DG57" s="194">
        <v>954</v>
      </c>
      <c r="DH57" s="156">
        <v>877</v>
      </c>
      <c r="DI57" s="194">
        <v>1020</v>
      </c>
      <c r="DJ57" s="259">
        <v>919</v>
      </c>
      <c r="DK57" s="259">
        <v>765</v>
      </c>
      <c r="DL57" s="259">
        <v>641</v>
      </c>
      <c r="DM57" s="259">
        <v>490</v>
      </c>
    </row>
    <row r="58" spans="1:117" ht="20.100000000000001" customHeight="1">
      <c r="A58" s="69" t="s">
        <v>145</v>
      </c>
      <c r="B58" s="16" t="s">
        <v>147</v>
      </c>
      <c r="C58" s="60">
        <v>6</v>
      </c>
      <c r="D58" s="60">
        <v>0</v>
      </c>
      <c r="E58" s="60">
        <v>0</v>
      </c>
      <c r="F58" s="60">
        <v>262</v>
      </c>
      <c r="G58" s="60">
        <v>51</v>
      </c>
      <c r="H58" s="60">
        <v>29</v>
      </c>
      <c r="I58" s="60">
        <v>6</v>
      </c>
      <c r="J58" s="60">
        <v>23</v>
      </c>
      <c r="K58" s="60">
        <v>8</v>
      </c>
      <c r="L58" s="60">
        <v>89</v>
      </c>
      <c r="M58" s="60">
        <v>203</v>
      </c>
      <c r="N58" s="60">
        <v>304</v>
      </c>
      <c r="O58" s="60">
        <v>293</v>
      </c>
      <c r="P58" s="60">
        <v>272</v>
      </c>
      <c r="Q58" s="60">
        <v>248</v>
      </c>
      <c r="R58" s="60">
        <v>230</v>
      </c>
      <c r="S58" s="60">
        <v>217</v>
      </c>
      <c r="T58" s="60">
        <v>184</v>
      </c>
      <c r="U58" s="60">
        <v>185</v>
      </c>
      <c r="V58" s="60">
        <v>185</v>
      </c>
      <c r="W58" s="60">
        <v>185</v>
      </c>
      <c r="X58" s="60">
        <v>183</v>
      </c>
      <c r="Y58" s="60">
        <v>184</v>
      </c>
      <c r="Z58" s="60">
        <v>183</v>
      </c>
      <c r="AA58" s="60">
        <v>184</v>
      </c>
      <c r="AB58" s="60">
        <v>183</v>
      </c>
      <c r="AC58" s="60">
        <v>180</v>
      </c>
      <c r="AD58" s="60">
        <v>176</v>
      </c>
      <c r="AE58" s="60">
        <v>279</v>
      </c>
      <c r="AF58" s="60">
        <v>193</v>
      </c>
      <c r="AG58" s="60">
        <v>173</v>
      </c>
      <c r="AH58" s="60">
        <v>175</v>
      </c>
      <c r="AI58" s="60">
        <v>165</v>
      </c>
      <c r="AJ58" s="60">
        <v>157</v>
      </c>
      <c r="AK58" s="60">
        <v>151</v>
      </c>
      <c r="AL58" s="60">
        <v>148</v>
      </c>
      <c r="AM58" s="60">
        <v>458</v>
      </c>
      <c r="AN58" s="60">
        <v>315</v>
      </c>
      <c r="AO58" s="60">
        <v>315</v>
      </c>
      <c r="AP58" s="60">
        <v>260</v>
      </c>
      <c r="AQ58" s="60">
        <v>253</v>
      </c>
      <c r="AR58" s="60">
        <v>243</v>
      </c>
      <c r="AS58" s="60">
        <v>235</v>
      </c>
      <c r="AT58" s="60">
        <v>246</v>
      </c>
      <c r="AU58" s="60">
        <v>54</v>
      </c>
      <c r="AV58" s="60">
        <v>54</v>
      </c>
      <c r="AW58" s="111">
        <v>54</v>
      </c>
      <c r="AX58" s="123">
        <v>0</v>
      </c>
      <c r="AY58" s="123">
        <v>0</v>
      </c>
      <c r="AZ58" s="123">
        <v>165</v>
      </c>
      <c r="BA58" s="123">
        <v>157</v>
      </c>
      <c r="BB58" s="123">
        <v>151</v>
      </c>
      <c r="BC58" s="123">
        <v>137</v>
      </c>
      <c r="BD58" s="123">
        <v>123</v>
      </c>
      <c r="BE58" s="123">
        <v>117</v>
      </c>
      <c r="BF58" s="123">
        <v>114</v>
      </c>
      <c r="BG58" s="123">
        <v>114</v>
      </c>
      <c r="BH58" s="123">
        <v>110</v>
      </c>
      <c r="BI58" s="123">
        <v>110</v>
      </c>
      <c r="BJ58" s="123">
        <v>99</v>
      </c>
      <c r="BK58" s="123">
        <v>99</v>
      </c>
      <c r="BL58" s="123">
        <v>99</v>
      </c>
      <c r="BM58" s="123">
        <v>99</v>
      </c>
      <c r="BN58" s="123">
        <v>98</v>
      </c>
      <c r="BO58" s="123">
        <v>99</v>
      </c>
      <c r="BP58" s="123">
        <v>99</v>
      </c>
      <c r="BQ58" s="123">
        <v>99</v>
      </c>
      <c r="BR58" s="195">
        <v>98</v>
      </c>
      <c r="BS58" s="195">
        <v>94</v>
      </c>
      <c r="BT58" s="195">
        <v>92</v>
      </c>
      <c r="BU58" s="195">
        <v>91</v>
      </c>
      <c r="BV58" s="195">
        <v>90</v>
      </c>
      <c r="BW58" s="195">
        <v>101</v>
      </c>
      <c r="BX58" s="156">
        <v>1</v>
      </c>
      <c r="BY58" s="156">
        <v>7</v>
      </c>
      <c r="BZ58" s="156">
        <v>9</v>
      </c>
      <c r="CA58" s="156">
        <v>8</v>
      </c>
      <c r="CB58" s="194">
        <v>6</v>
      </c>
      <c r="CC58" s="194">
        <v>0</v>
      </c>
      <c r="CD58" s="194">
        <v>0</v>
      </c>
      <c r="CE58" s="194">
        <v>64</v>
      </c>
      <c r="CF58" s="194">
        <v>19</v>
      </c>
      <c r="CG58" s="194">
        <v>14</v>
      </c>
      <c r="CH58" s="194">
        <v>13</v>
      </c>
      <c r="CI58" s="194">
        <v>18</v>
      </c>
      <c r="CJ58" s="194">
        <v>18</v>
      </c>
      <c r="CK58" s="194">
        <v>18</v>
      </c>
      <c r="CL58" s="194">
        <v>18</v>
      </c>
      <c r="CM58" s="194">
        <v>18</v>
      </c>
      <c r="CN58" s="194">
        <v>18</v>
      </c>
      <c r="CO58" s="194">
        <v>14</v>
      </c>
      <c r="CP58" s="194">
        <v>11</v>
      </c>
      <c r="CQ58" s="156">
        <v>11</v>
      </c>
      <c r="CR58" s="194">
        <v>11</v>
      </c>
      <c r="CS58" s="194">
        <v>11</v>
      </c>
      <c r="CT58" s="194">
        <v>11</v>
      </c>
      <c r="CU58" s="156">
        <v>11</v>
      </c>
      <c r="CV58" s="194">
        <v>11</v>
      </c>
      <c r="CW58" s="194">
        <v>11</v>
      </c>
      <c r="CX58" s="194">
        <v>0</v>
      </c>
      <c r="CY58" s="156">
        <v>0</v>
      </c>
      <c r="CZ58" s="194">
        <v>0</v>
      </c>
      <c r="DA58" s="156">
        <v>0</v>
      </c>
      <c r="DB58" s="194">
        <v>0</v>
      </c>
      <c r="DC58" s="156">
        <v>0</v>
      </c>
      <c r="DD58" s="194">
        <v>41</v>
      </c>
      <c r="DE58" s="194">
        <v>14</v>
      </c>
      <c r="DF58" s="194">
        <v>8</v>
      </c>
      <c r="DG58" s="194">
        <v>8</v>
      </c>
      <c r="DH58" s="156">
        <v>19</v>
      </c>
      <c r="DI58" s="194">
        <v>458</v>
      </c>
      <c r="DJ58" s="116">
        <v>458</v>
      </c>
      <c r="DK58" s="116">
        <v>458</v>
      </c>
      <c r="DL58" s="116">
        <v>458</v>
      </c>
      <c r="DM58" s="116">
        <v>458</v>
      </c>
    </row>
    <row r="59" spans="1:117" ht="20.100000000000001" customHeight="1">
      <c r="A59" s="69" t="s">
        <v>145</v>
      </c>
      <c r="B59" s="16" t="s">
        <v>441</v>
      </c>
      <c r="C59" s="60">
        <v>64</v>
      </c>
      <c r="D59" s="60">
        <v>0</v>
      </c>
      <c r="E59" s="60">
        <v>0</v>
      </c>
      <c r="F59" s="60">
        <v>729</v>
      </c>
      <c r="G59" s="60">
        <v>542</v>
      </c>
      <c r="H59" s="60">
        <v>40</v>
      </c>
      <c r="I59" s="60">
        <v>109</v>
      </c>
      <c r="J59" s="60">
        <v>584</v>
      </c>
      <c r="K59" s="60">
        <v>722</v>
      </c>
      <c r="L59" s="60">
        <v>803</v>
      </c>
      <c r="M59" s="60">
        <v>739</v>
      </c>
      <c r="N59" s="60">
        <v>704</v>
      </c>
      <c r="O59" s="60">
        <v>649</v>
      </c>
      <c r="P59" s="60">
        <v>646</v>
      </c>
      <c r="Q59" s="60">
        <v>755</v>
      </c>
      <c r="R59" s="60">
        <v>964</v>
      </c>
      <c r="S59" s="60">
        <v>944</v>
      </c>
      <c r="T59" s="60">
        <v>905</v>
      </c>
      <c r="U59" s="60">
        <v>885</v>
      </c>
      <c r="V59" s="60">
        <v>850</v>
      </c>
      <c r="W59" s="60">
        <v>794</v>
      </c>
      <c r="X59" s="60">
        <v>627</v>
      </c>
      <c r="Y59" s="60">
        <v>585</v>
      </c>
      <c r="Z59" s="60">
        <v>787</v>
      </c>
      <c r="AA59" s="60">
        <v>743</v>
      </c>
      <c r="AB59" s="60">
        <v>700</v>
      </c>
      <c r="AC59" s="60">
        <v>610</v>
      </c>
      <c r="AD59" s="60">
        <v>527</v>
      </c>
      <c r="AE59" s="60">
        <v>496</v>
      </c>
      <c r="AF59" s="60">
        <v>471</v>
      </c>
      <c r="AG59" s="60">
        <v>578</v>
      </c>
      <c r="AH59" s="60">
        <v>521</v>
      </c>
      <c r="AI59" s="60">
        <v>589</v>
      </c>
      <c r="AJ59" s="60">
        <v>537</v>
      </c>
      <c r="AK59" s="60">
        <v>480</v>
      </c>
      <c r="AL59" s="60">
        <v>447</v>
      </c>
      <c r="AM59" s="60">
        <v>2164</v>
      </c>
      <c r="AN59" s="60">
        <v>227</v>
      </c>
      <c r="AO59" s="60">
        <v>221</v>
      </c>
      <c r="AP59" s="60">
        <v>218</v>
      </c>
      <c r="AQ59" s="60">
        <v>271</v>
      </c>
      <c r="AR59" s="83">
        <v>263</v>
      </c>
      <c r="AS59" s="83">
        <v>252</v>
      </c>
      <c r="AT59" s="83">
        <v>221</v>
      </c>
      <c r="AU59" s="83">
        <v>176</v>
      </c>
      <c r="AV59" s="83">
        <v>145</v>
      </c>
      <c r="AW59" s="112">
        <v>131</v>
      </c>
      <c r="AX59" s="124">
        <v>128</v>
      </c>
      <c r="AY59" s="124">
        <v>128</v>
      </c>
      <c r="AZ59" s="124">
        <v>10</v>
      </c>
      <c r="BA59" s="124">
        <v>10</v>
      </c>
      <c r="BB59" s="124">
        <v>32</v>
      </c>
      <c r="BC59" s="124">
        <v>62</v>
      </c>
      <c r="BD59" s="124">
        <v>48</v>
      </c>
      <c r="BE59" s="124">
        <v>48</v>
      </c>
      <c r="BF59" s="124">
        <v>45</v>
      </c>
      <c r="BG59" s="124">
        <v>44</v>
      </c>
      <c r="BH59" s="124">
        <v>44</v>
      </c>
      <c r="BI59" s="124">
        <v>34</v>
      </c>
      <c r="BJ59" s="124">
        <v>67</v>
      </c>
      <c r="BK59" s="124">
        <v>351</v>
      </c>
      <c r="BL59" s="124">
        <v>322</v>
      </c>
      <c r="BM59" s="124">
        <v>295</v>
      </c>
      <c r="BN59" s="124">
        <v>739</v>
      </c>
      <c r="BO59" s="124">
        <v>1386</v>
      </c>
      <c r="BP59" s="124">
        <v>1055</v>
      </c>
      <c r="BQ59" s="124">
        <v>2246</v>
      </c>
      <c r="BR59" s="197">
        <v>2607</v>
      </c>
      <c r="BS59" s="197">
        <v>1894</v>
      </c>
      <c r="BT59" s="197">
        <v>497</v>
      </c>
      <c r="BU59" s="197">
        <v>87</v>
      </c>
      <c r="BV59" s="197">
        <v>18</v>
      </c>
      <c r="BW59" s="197">
        <v>96</v>
      </c>
      <c r="BX59" s="156">
        <v>85</v>
      </c>
      <c r="BY59" s="156">
        <v>411</v>
      </c>
      <c r="BZ59" s="156">
        <v>67</v>
      </c>
      <c r="CA59" s="156">
        <v>64</v>
      </c>
      <c r="CB59" s="194">
        <v>63</v>
      </c>
      <c r="CC59" s="194">
        <v>63</v>
      </c>
      <c r="CD59" s="194">
        <v>29</v>
      </c>
      <c r="CE59" s="194">
        <v>29</v>
      </c>
      <c r="CF59" s="194">
        <v>28</v>
      </c>
      <c r="CG59" s="194">
        <v>26</v>
      </c>
      <c r="CH59" s="194">
        <v>179</v>
      </c>
      <c r="CI59" s="194">
        <v>136</v>
      </c>
      <c r="CJ59" s="194">
        <v>86</v>
      </c>
      <c r="CK59" s="194">
        <v>26</v>
      </c>
      <c r="CL59" s="194">
        <v>25</v>
      </c>
      <c r="CM59" s="194">
        <v>25</v>
      </c>
      <c r="CN59" s="194">
        <v>25</v>
      </c>
      <c r="CO59" s="194">
        <v>25</v>
      </c>
      <c r="CP59" s="194">
        <v>239</v>
      </c>
      <c r="CQ59" s="156">
        <v>239</v>
      </c>
      <c r="CR59" s="194">
        <v>239</v>
      </c>
      <c r="CS59" s="194">
        <v>238</v>
      </c>
      <c r="CT59" s="194">
        <v>239</v>
      </c>
      <c r="CU59" s="156">
        <v>235</v>
      </c>
      <c r="CV59" s="194">
        <v>237</v>
      </c>
      <c r="CW59" s="194">
        <v>237</v>
      </c>
      <c r="CX59" s="194">
        <v>237</v>
      </c>
      <c r="CY59" s="156">
        <v>237</v>
      </c>
      <c r="CZ59" s="194">
        <v>237</v>
      </c>
      <c r="DA59" s="156">
        <v>235</v>
      </c>
      <c r="DB59" s="194">
        <v>235</v>
      </c>
      <c r="DC59" s="156">
        <v>235</v>
      </c>
      <c r="DD59" s="194">
        <v>426</v>
      </c>
      <c r="DE59" s="194">
        <v>473</v>
      </c>
      <c r="DF59" s="194">
        <v>328</v>
      </c>
      <c r="DG59" s="194">
        <v>306</v>
      </c>
      <c r="DH59" s="156">
        <v>249</v>
      </c>
      <c r="DI59" s="194">
        <v>264</v>
      </c>
      <c r="DJ59" s="116">
        <v>264</v>
      </c>
      <c r="DK59" s="116">
        <v>264</v>
      </c>
      <c r="DL59" s="116">
        <v>249</v>
      </c>
      <c r="DM59" s="116">
        <v>249</v>
      </c>
    </row>
    <row r="60" spans="1:117" ht="20.100000000000001" customHeight="1">
      <c r="A60" s="69" t="s">
        <v>145</v>
      </c>
      <c r="B60" s="16" t="s">
        <v>146</v>
      </c>
      <c r="C60" s="60">
        <v>0</v>
      </c>
      <c r="D60" s="60">
        <v>0</v>
      </c>
      <c r="E60" s="60">
        <v>0</v>
      </c>
      <c r="F60" s="60">
        <v>0</v>
      </c>
      <c r="G60" s="60">
        <v>0</v>
      </c>
      <c r="H60" s="60">
        <v>0</v>
      </c>
      <c r="I60" s="60">
        <v>0</v>
      </c>
      <c r="J60" s="60">
        <v>40</v>
      </c>
      <c r="K60" s="60">
        <v>23</v>
      </c>
      <c r="L60" s="60">
        <v>1448</v>
      </c>
      <c r="M60" s="60">
        <v>901</v>
      </c>
      <c r="N60" s="60">
        <v>818</v>
      </c>
      <c r="O60" s="60">
        <v>1501</v>
      </c>
      <c r="P60" s="60">
        <v>1378</v>
      </c>
      <c r="Q60" s="60">
        <v>1888</v>
      </c>
      <c r="R60" s="60">
        <v>1683</v>
      </c>
      <c r="S60" s="60">
        <v>1595</v>
      </c>
      <c r="T60" s="60">
        <v>2061</v>
      </c>
      <c r="U60" s="60">
        <v>1999</v>
      </c>
      <c r="V60" s="60">
        <v>1980</v>
      </c>
      <c r="W60" s="60">
        <v>1848</v>
      </c>
      <c r="X60" s="60">
        <v>1703</v>
      </c>
      <c r="Y60" s="60">
        <v>1641</v>
      </c>
      <c r="Z60" s="60">
        <v>2482</v>
      </c>
      <c r="AA60" s="60">
        <v>2316</v>
      </c>
      <c r="AB60" s="60">
        <v>2154</v>
      </c>
      <c r="AC60" s="60">
        <v>1939</v>
      </c>
      <c r="AD60" s="60">
        <v>1794</v>
      </c>
      <c r="AE60" s="60">
        <v>3146</v>
      </c>
      <c r="AF60" s="60">
        <v>2872</v>
      </c>
      <c r="AG60" s="60">
        <v>2451</v>
      </c>
      <c r="AH60" s="60">
        <v>1750</v>
      </c>
      <c r="AI60" s="60">
        <v>1028</v>
      </c>
      <c r="AJ60" s="60">
        <v>643</v>
      </c>
      <c r="AK60" s="60">
        <v>610</v>
      </c>
      <c r="AL60" s="60">
        <v>959</v>
      </c>
      <c r="AM60" s="60">
        <v>293</v>
      </c>
      <c r="AN60" s="60">
        <v>0</v>
      </c>
      <c r="AO60" s="60">
        <v>795</v>
      </c>
      <c r="AP60" s="60">
        <v>672</v>
      </c>
      <c r="AQ60" s="60">
        <v>901</v>
      </c>
      <c r="AR60" s="60">
        <v>379</v>
      </c>
      <c r="AS60" s="60">
        <v>22</v>
      </c>
      <c r="AT60" s="60">
        <v>4</v>
      </c>
      <c r="AU60" s="60">
        <v>0</v>
      </c>
      <c r="AV60" s="60">
        <v>0</v>
      </c>
      <c r="AW60" s="106">
        <v>0</v>
      </c>
      <c r="AX60" s="123">
        <v>0</v>
      </c>
      <c r="AY60" s="123">
        <v>0</v>
      </c>
      <c r="AZ60" s="123">
        <v>0</v>
      </c>
      <c r="BA60" s="123">
        <v>0</v>
      </c>
      <c r="BB60" s="123">
        <v>0</v>
      </c>
      <c r="BC60" s="123" t="s">
        <v>360</v>
      </c>
      <c r="BD60" s="123">
        <v>0</v>
      </c>
      <c r="BE60" s="123" t="s">
        <v>360</v>
      </c>
      <c r="BF60" s="123" t="s">
        <v>360</v>
      </c>
      <c r="BG60" s="123">
        <v>0</v>
      </c>
      <c r="BH60" s="123" t="s">
        <v>360</v>
      </c>
      <c r="BI60" s="123" t="s">
        <v>360</v>
      </c>
      <c r="BJ60" s="123" t="s">
        <v>360</v>
      </c>
      <c r="BK60" s="123">
        <v>0</v>
      </c>
      <c r="BL60" s="123">
        <v>0</v>
      </c>
      <c r="BM60" s="123" t="s">
        <v>360</v>
      </c>
      <c r="BN60" s="123" t="s">
        <v>360</v>
      </c>
      <c r="BO60" s="123">
        <v>0</v>
      </c>
      <c r="BP60" s="123">
        <v>0</v>
      </c>
      <c r="BQ60" s="123">
        <v>214</v>
      </c>
      <c r="BR60" s="195">
        <v>63</v>
      </c>
      <c r="BS60" s="195">
        <v>5</v>
      </c>
      <c r="BT60" s="195">
        <v>0</v>
      </c>
      <c r="BU60" s="195">
        <v>0</v>
      </c>
      <c r="BV60" s="195">
        <v>0</v>
      </c>
      <c r="BW60" s="195">
        <v>6</v>
      </c>
      <c r="BX60" s="156">
        <v>0</v>
      </c>
      <c r="BY60" s="156">
        <v>0</v>
      </c>
      <c r="BZ60" s="156">
        <v>0</v>
      </c>
      <c r="CA60" s="156">
        <v>0</v>
      </c>
      <c r="CB60" s="194">
        <v>52</v>
      </c>
      <c r="CC60" s="194">
        <v>0</v>
      </c>
      <c r="CD60" s="194">
        <v>0</v>
      </c>
      <c r="CE60" s="194">
        <v>0</v>
      </c>
      <c r="CF60" s="194">
        <v>0</v>
      </c>
      <c r="CG60" s="194">
        <v>0</v>
      </c>
      <c r="CH60" s="194">
        <v>0</v>
      </c>
      <c r="CI60" s="194">
        <v>0</v>
      </c>
      <c r="CJ60" s="194">
        <v>0</v>
      </c>
      <c r="CK60" s="194">
        <v>0</v>
      </c>
      <c r="CL60" s="194">
        <v>0</v>
      </c>
      <c r="CM60" s="194">
        <v>0</v>
      </c>
      <c r="CN60" s="194">
        <v>0</v>
      </c>
      <c r="CO60" s="194">
        <v>0</v>
      </c>
      <c r="CP60" s="194">
        <v>0</v>
      </c>
      <c r="CQ60" s="156">
        <v>0</v>
      </c>
      <c r="CR60" s="194">
        <v>1</v>
      </c>
      <c r="CS60" s="194">
        <v>1</v>
      </c>
      <c r="CT60" s="194">
        <v>1</v>
      </c>
      <c r="CU60" s="156">
        <v>0</v>
      </c>
      <c r="CV60" s="194">
        <v>0</v>
      </c>
      <c r="CW60" s="194">
        <v>0</v>
      </c>
      <c r="CX60" s="194">
        <v>0</v>
      </c>
      <c r="CY60" s="156">
        <v>129</v>
      </c>
      <c r="CZ60" s="194">
        <v>64</v>
      </c>
      <c r="DA60" s="156">
        <v>35</v>
      </c>
      <c r="DB60" s="194">
        <v>30</v>
      </c>
      <c r="DC60" s="156">
        <v>159</v>
      </c>
      <c r="DD60" s="194">
        <v>148</v>
      </c>
      <c r="DE60" s="194">
        <v>244</v>
      </c>
      <c r="DF60" s="194">
        <v>245</v>
      </c>
      <c r="DG60" s="194">
        <v>244</v>
      </c>
      <c r="DH60" s="156">
        <v>376</v>
      </c>
      <c r="DI60" s="194">
        <v>377</v>
      </c>
      <c r="DJ60" s="116">
        <v>469</v>
      </c>
      <c r="DK60" s="116">
        <v>460</v>
      </c>
      <c r="DL60" s="116">
        <v>379</v>
      </c>
      <c r="DM60" s="116">
        <v>369</v>
      </c>
    </row>
    <row r="61" spans="1:117" ht="20.100000000000001" customHeight="1">
      <c r="A61" s="69" t="s">
        <v>145</v>
      </c>
      <c r="B61" s="16" t="s">
        <v>367</v>
      </c>
      <c r="C61" s="60">
        <v>16</v>
      </c>
      <c r="D61" s="60">
        <v>0</v>
      </c>
      <c r="E61" s="60">
        <v>109</v>
      </c>
      <c r="F61" s="60">
        <v>59</v>
      </c>
      <c r="G61" s="60">
        <v>166</v>
      </c>
      <c r="H61" s="60">
        <v>67</v>
      </c>
      <c r="I61" s="60">
        <v>51</v>
      </c>
      <c r="J61" s="60">
        <v>640</v>
      </c>
      <c r="K61" s="60">
        <v>379</v>
      </c>
      <c r="L61" s="60">
        <v>310</v>
      </c>
      <c r="M61" s="60">
        <v>279</v>
      </c>
      <c r="N61" s="60">
        <v>738</v>
      </c>
      <c r="O61" s="60">
        <v>724</v>
      </c>
      <c r="P61" s="60">
        <v>712</v>
      </c>
      <c r="Q61" s="60">
        <v>663</v>
      </c>
      <c r="R61" s="60">
        <v>636</v>
      </c>
      <c r="S61" s="60">
        <v>611</v>
      </c>
      <c r="T61" s="60">
        <v>531</v>
      </c>
      <c r="U61" s="60">
        <v>526</v>
      </c>
      <c r="V61" s="60">
        <v>490</v>
      </c>
      <c r="W61" s="60">
        <v>437</v>
      </c>
      <c r="X61" s="60">
        <v>427</v>
      </c>
      <c r="Y61" s="60">
        <v>382</v>
      </c>
      <c r="Z61" s="60">
        <v>370</v>
      </c>
      <c r="AA61" s="60">
        <v>2494</v>
      </c>
      <c r="AB61" s="60">
        <v>2288</v>
      </c>
      <c r="AC61" s="60">
        <v>2032</v>
      </c>
      <c r="AD61" s="60">
        <v>1841</v>
      </c>
      <c r="AE61" s="60">
        <v>1765</v>
      </c>
      <c r="AF61" s="60">
        <v>1693</v>
      </c>
      <c r="AG61" s="60">
        <v>1618</v>
      </c>
      <c r="AH61" s="60">
        <v>1549</v>
      </c>
      <c r="AI61" s="60">
        <v>1466</v>
      </c>
      <c r="AJ61" s="60">
        <v>1384</v>
      </c>
      <c r="AK61" s="60">
        <v>1216</v>
      </c>
      <c r="AL61" s="60">
        <v>998</v>
      </c>
      <c r="AM61" s="60">
        <v>368</v>
      </c>
      <c r="AN61" s="60">
        <v>404</v>
      </c>
      <c r="AO61" s="60">
        <v>404</v>
      </c>
      <c r="AP61" s="60">
        <v>434</v>
      </c>
      <c r="AQ61" s="83">
        <v>433</v>
      </c>
      <c r="AR61" s="60">
        <v>432</v>
      </c>
      <c r="AS61" s="60">
        <v>427</v>
      </c>
      <c r="AT61" s="60">
        <v>420</v>
      </c>
      <c r="AU61" s="60">
        <v>416</v>
      </c>
      <c r="AV61" s="60">
        <v>398</v>
      </c>
      <c r="AW61" s="111">
        <v>389</v>
      </c>
      <c r="AX61" s="123">
        <v>368</v>
      </c>
      <c r="AY61" s="123">
        <v>368</v>
      </c>
      <c r="AZ61" s="123">
        <v>368</v>
      </c>
      <c r="BA61" s="123">
        <v>239</v>
      </c>
      <c r="BB61" s="123">
        <v>239</v>
      </c>
      <c r="BC61" s="123">
        <v>239</v>
      </c>
      <c r="BD61" s="123">
        <v>239</v>
      </c>
      <c r="BE61" s="123">
        <v>239</v>
      </c>
      <c r="BF61" s="123">
        <v>246</v>
      </c>
      <c r="BG61" s="123">
        <v>239</v>
      </c>
      <c r="BH61" s="123">
        <v>239</v>
      </c>
      <c r="BI61" s="123">
        <v>239</v>
      </c>
      <c r="BJ61" s="123">
        <v>239</v>
      </c>
      <c r="BK61" s="123">
        <v>239</v>
      </c>
      <c r="BL61" s="123">
        <v>239</v>
      </c>
      <c r="BM61" s="123">
        <v>239</v>
      </c>
      <c r="BN61" s="123">
        <v>239</v>
      </c>
      <c r="BO61" s="123">
        <v>239</v>
      </c>
      <c r="BP61" s="123">
        <v>239</v>
      </c>
      <c r="BQ61" s="123">
        <v>239</v>
      </c>
      <c r="BR61" s="195">
        <v>239</v>
      </c>
      <c r="BS61" s="195">
        <v>239</v>
      </c>
      <c r="BT61" s="195">
        <v>239</v>
      </c>
      <c r="BU61" s="195">
        <v>239</v>
      </c>
      <c r="BV61" s="195">
        <v>239</v>
      </c>
      <c r="BW61" s="195">
        <v>239</v>
      </c>
      <c r="BX61" s="156">
        <v>239</v>
      </c>
      <c r="BY61" s="156">
        <v>239</v>
      </c>
      <c r="BZ61" s="156">
        <v>223</v>
      </c>
      <c r="CA61" s="156">
        <v>197</v>
      </c>
      <c r="CB61" s="194">
        <v>194</v>
      </c>
      <c r="CC61" s="194">
        <v>172</v>
      </c>
      <c r="CD61" s="194">
        <v>141</v>
      </c>
      <c r="CE61" s="194">
        <v>117</v>
      </c>
      <c r="CF61" s="194">
        <v>394</v>
      </c>
      <c r="CG61" s="194">
        <v>290</v>
      </c>
      <c r="CH61" s="194">
        <v>264</v>
      </c>
      <c r="CI61" s="194">
        <v>248</v>
      </c>
      <c r="CJ61" s="194">
        <v>160</v>
      </c>
      <c r="CK61" s="194">
        <v>93</v>
      </c>
      <c r="CL61" s="194">
        <v>20</v>
      </c>
      <c r="CM61" s="194">
        <v>7</v>
      </c>
      <c r="CN61" s="194">
        <v>0</v>
      </c>
      <c r="CO61" s="194">
        <v>0</v>
      </c>
      <c r="CP61" s="194">
        <v>0</v>
      </c>
      <c r="CQ61" s="156">
        <v>0</v>
      </c>
      <c r="CR61" s="194">
        <v>0</v>
      </c>
      <c r="CS61" s="194">
        <v>107</v>
      </c>
      <c r="CT61" s="194">
        <v>101</v>
      </c>
      <c r="CU61" s="156">
        <v>101</v>
      </c>
      <c r="CV61" s="194">
        <v>101</v>
      </c>
      <c r="CW61" s="194">
        <v>101</v>
      </c>
      <c r="CX61" s="194">
        <v>97</v>
      </c>
      <c r="CY61" s="156">
        <v>92</v>
      </c>
      <c r="CZ61" s="194">
        <v>89</v>
      </c>
      <c r="DA61" s="156">
        <v>82</v>
      </c>
      <c r="DB61" s="194">
        <v>80</v>
      </c>
      <c r="DC61" s="156">
        <v>77</v>
      </c>
      <c r="DD61" s="194">
        <v>77</v>
      </c>
      <c r="DE61" s="194">
        <v>77</v>
      </c>
      <c r="DF61" s="194">
        <v>77</v>
      </c>
      <c r="DG61" s="194">
        <v>77</v>
      </c>
      <c r="DH61" s="156">
        <v>165</v>
      </c>
      <c r="DI61" s="194">
        <v>306</v>
      </c>
      <c r="DJ61" s="116">
        <v>301</v>
      </c>
      <c r="DK61" s="116">
        <v>1054</v>
      </c>
      <c r="DL61" s="116">
        <v>1049</v>
      </c>
      <c r="DM61" s="116">
        <v>1033</v>
      </c>
    </row>
    <row r="62" spans="1:117" ht="20.100000000000001" customHeight="1">
      <c r="A62" s="69" t="s">
        <v>145</v>
      </c>
      <c r="B62" s="16" t="s">
        <v>442</v>
      </c>
      <c r="C62" s="60">
        <v>0</v>
      </c>
      <c r="D62" s="60">
        <v>0</v>
      </c>
      <c r="E62" s="60">
        <v>0</v>
      </c>
      <c r="F62" s="60">
        <v>0</v>
      </c>
      <c r="G62" s="60">
        <v>0</v>
      </c>
      <c r="H62" s="60">
        <v>0</v>
      </c>
      <c r="I62" s="60">
        <v>0</v>
      </c>
      <c r="J62" s="60">
        <v>0</v>
      </c>
      <c r="K62" s="60">
        <v>0</v>
      </c>
      <c r="L62" s="60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</v>
      </c>
      <c r="V62" s="60">
        <v>0</v>
      </c>
      <c r="W62" s="60">
        <v>0</v>
      </c>
      <c r="X62" s="60">
        <v>0</v>
      </c>
      <c r="Y62" s="60">
        <v>0</v>
      </c>
      <c r="Z62" s="60">
        <v>0</v>
      </c>
      <c r="AA62" s="60">
        <v>0</v>
      </c>
      <c r="AB62" s="60">
        <v>0</v>
      </c>
      <c r="AC62" s="60">
        <v>0</v>
      </c>
      <c r="AD62" s="60">
        <v>0</v>
      </c>
      <c r="AE62" s="60">
        <v>0</v>
      </c>
      <c r="AF62" s="60">
        <v>0</v>
      </c>
      <c r="AG62" s="60">
        <v>99</v>
      </c>
      <c r="AH62" s="60">
        <v>24</v>
      </c>
      <c r="AI62" s="60">
        <v>19</v>
      </c>
      <c r="AJ62" s="60">
        <v>0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</v>
      </c>
      <c r="AS62" s="60">
        <v>0</v>
      </c>
      <c r="AT62" s="60">
        <v>0</v>
      </c>
      <c r="AU62" s="60">
        <v>0</v>
      </c>
      <c r="AV62" s="60">
        <v>0</v>
      </c>
      <c r="AW62" s="106">
        <v>0</v>
      </c>
      <c r="AX62" s="123">
        <v>0</v>
      </c>
      <c r="AY62" s="123">
        <v>0</v>
      </c>
      <c r="AZ62" s="123">
        <v>0</v>
      </c>
      <c r="BA62" s="123">
        <v>0</v>
      </c>
      <c r="BB62" s="123">
        <v>0</v>
      </c>
      <c r="BC62" s="123" t="s">
        <v>360</v>
      </c>
      <c r="BD62" s="123">
        <v>0</v>
      </c>
      <c r="BE62" s="123" t="s">
        <v>360</v>
      </c>
      <c r="BF62" s="123">
        <v>180</v>
      </c>
      <c r="BG62" s="123">
        <v>150</v>
      </c>
      <c r="BH62" s="123">
        <v>116</v>
      </c>
      <c r="BI62" s="123">
        <v>75</v>
      </c>
      <c r="BJ62" s="123">
        <v>46</v>
      </c>
      <c r="BK62" s="123">
        <v>43</v>
      </c>
      <c r="BL62" s="123">
        <v>34</v>
      </c>
      <c r="BM62" s="123">
        <v>30</v>
      </c>
      <c r="BN62" s="123">
        <v>17</v>
      </c>
      <c r="BO62" s="123">
        <v>0</v>
      </c>
      <c r="BP62" s="123">
        <v>0</v>
      </c>
      <c r="BQ62" s="123">
        <v>0</v>
      </c>
      <c r="BR62" s="195">
        <v>0</v>
      </c>
      <c r="BS62" s="195">
        <v>0</v>
      </c>
      <c r="BT62" s="195">
        <v>0</v>
      </c>
      <c r="BU62" s="195">
        <v>0</v>
      </c>
      <c r="BV62" s="195">
        <v>0</v>
      </c>
      <c r="BW62" s="195" t="s">
        <v>400</v>
      </c>
      <c r="BX62" s="156">
        <v>0</v>
      </c>
      <c r="BY62" s="156">
        <v>0</v>
      </c>
      <c r="BZ62" s="156">
        <v>0</v>
      </c>
      <c r="CA62" s="156">
        <v>0</v>
      </c>
      <c r="CB62" s="194">
        <v>0</v>
      </c>
      <c r="CC62" s="194">
        <v>0</v>
      </c>
      <c r="CD62" s="194">
        <v>0</v>
      </c>
      <c r="CE62" s="194">
        <v>0</v>
      </c>
      <c r="CF62" s="194">
        <v>0</v>
      </c>
      <c r="CG62" s="194">
        <v>0</v>
      </c>
      <c r="CH62" s="194">
        <v>0</v>
      </c>
      <c r="CI62" s="194">
        <v>0</v>
      </c>
      <c r="CJ62" s="194">
        <v>0</v>
      </c>
      <c r="CK62" s="194">
        <v>0</v>
      </c>
      <c r="CL62" s="194">
        <v>0</v>
      </c>
      <c r="CM62" s="194">
        <v>0</v>
      </c>
      <c r="CN62" s="194">
        <v>0</v>
      </c>
      <c r="CO62" s="194">
        <v>0</v>
      </c>
      <c r="CP62" s="194">
        <v>0</v>
      </c>
      <c r="CQ62" s="156">
        <v>0</v>
      </c>
      <c r="CR62" s="194">
        <v>0</v>
      </c>
      <c r="CS62" s="194">
        <v>0</v>
      </c>
      <c r="CT62" s="194">
        <v>0</v>
      </c>
      <c r="CU62" s="156">
        <v>0</v>
      </c>
      <c r="CV62" s="194">
        <v>0</v>
      </c>
      <c r="CW62" s="194">
        <v>0</v>
      </c>
      <c r="CX62" s="194">
        <v>0</v>
      </c>
      <c r="CY62" s="156">
        <v>0</v>
      </c>
      <c r="CZ62" s="194">
        <v>0</v>
      </c>
      <c r="DA62" s="156">
        <v>0</v>
      </c>
      <c r="DB62" s="194">
        <v>0</v>
      </c>
      <c r="DC62" s="156">
        <v>0</v>
      </c>
      <c r="DD62" s="194">
        <v>459</v>
      </c>
      <c r="DE62" s="194">
        <v>449</v>
      </c>
      <c r="DF62" s="194">
        <v>438</v>
      </c>
      <c r="DG62" s="194">
        <v>406</v>
      </c>
      <c r="DH62" s="156">
        <v>390</v>
      </c>
      <c r="DI62" s="194">
        <v>383</v>
      </c>
      <c r="DJ62" s="116">
        <v>368</v>
      </c>
      <c r="DK62" s="116">
        <v>222</v>
      </c>
      <c r="DL62" s="116">
        <v>0</v>
      </c>
      <c r="DM62" s="116">
        <v>0</v>
      </c>
    </row>
    <row r="63" spans="1:117" ht="20.100000000000001" customHeight="1">
      <c r="A63" s="69" t="s">
        <v>145</v>
      </c>
      <c r="B63" s="16" t="s">
        <v>148</v>
      </c>
      <c r="C63" s="60">
        <v>0</v>
      </c>
      <c r="D63" s="60">
        <v>0</v>
      </c>
      <c r="E63" s="60">
        <v>55</v>
      </c>
      <c r="F63" s="60">
        <v>558</v>
      </c>
      <c r="G63" s="60">
        <v>124</v>
      </c>
      <c r="H63" s="60">
        <v>260</v>
      </c>
      <c r="I63" s="60">
        <v>133</v>
      </c>
      <c r="J63" s="60">
        <v>311</v>
      </c>
      <c r="K63" s="60">
        <v>337</v>
      </c>
      <c r="L63" s="60">
        <v>250</v>
      </c>
      <c r="M63" s="60">
        <v>90</v>
      </c>
      <c r="N63" s="60">
        <v>64</v>
      </c>
      <c r="O63" s="60">
        <v>56</v>
      </c>
      <c r="P63" s="60">
        <v>56</v>
      </c>
      <c r="Q63" s="60">
        <v>37</v>
      </c>
      <c r="R63" s="60">
        <v>37</v>
      </c>
      <c r="S63" s="60">
        <v>37</v>
      </c>
      <c r="T63" s="60">
        <v>29</v>
      </c>
      <c r="U63" s="60">
        <v>182</v>
      </c>
      <c r="V63" s="60">
        <v>130</v>
      </c>
      <c r="W63" s="60">
        <v>89</v>
      </c>
      <c r="X63" s="60">
        <v>46</v>
      </c>
      <c r="Y63" s="60">
        <v>32</v>
      </c>
      <c r="Z63" s="60">
        <v>21</v>
      </c>
      <c r="AA63" s="60">
        <v>21</v>
      </c>
      <c r="AB63" s="60">
        <v>21</v>
      </c>
      <c r="AC63" s="60">
        <v>16</v>
      </c>
      <c r="AD63" s="60">
        <v>16</v>
      </c>
      <c r="AE63" s="60">
        <v>17</v>
      </c>
      <c r="AF63" s="60">
        <v>83</v>
      </c>
      <c r="AG63" s="60">
        <v>81</v>
      </c>
      <c r="AH63" s="60">
        <v>66</v>
      </c>
      <c r="AI63" s="60">
        <v>66</v>
      </c>
      <c r="AJ63" s="60">
        <v>16</v>
      </c>
      <c r="AK63" s="60">
        <v>8</v>
      </c>
      <c r="AL63" s="60">
        <v>6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8</v>
      </c>
      <c r="AU63" s="60">
        <v>8</v>
      </c>
      <c r="AV63" s="60">
        <v>8</v>
      </c>
      <c r="AW63" s="111">
        <v>8</v>
      </c>
      <c r="AX63" s="123">
        <v>8</v>
      </c>
      <c r="AY63" s="123">
        <v>8</v>
      </c>
      <c r="AZ63" s="123">
        <v>8</v>
      </c>
      <c r="BA63" s="123">
        <v>8</v>
      </c>
      <c r="BB63" s="123">
        <v>58</v>
      </c>
      <c r="BC63" s="123">
        <v>47</v>
      </c>
      <c r="BD63" s="123">
        <v>163</v>
      </c>
      <c r="BE63" s="123">
        <v>73</v>
      </c>
      <c r="BF63" s="123">
        <v>53</v>
      </c>
      <c r="BG63" s="123">
        <v>44</v>
      </c>
      <c r="BH63" s="123">
        <v>36</v>
      </c>
      <c r="BI63" s="123">
        <v>36</v>
      </c>
      <c r="BJ63" s="123">
        <v>30</v>
      </c>
      <c r="BK63" s="123">
        <v>30</v>
      </c>
      <c r="BL63" s="123">
        <v>14</v>
      </c>
      <c r="BM63" s="123">
        <v>79</v>
      </c>
      <c r="BN63" s="123">
        <v>95</v>
      </c>
      <c r="BO63" s="123">
        <v>133</v>
      </c>
      <c r="BP63" s="123">
        <v>119</v>
      </c>
      <c r="BQ63" s="123">
        <v>114</v>
      </c>
      <c r="BR63" s="195">
        <v>82</v>
      </c>
      <c r="BS63" s="195">
        <v>56</v>
      </c>
      <c r="BT63" s="195">
        <v>29</v>
      </c>
      <c r="BU63" s="195">
        <v>23</v>
      </c>
      <c r="BV63" s="195">
        <v>23</v>
      </c>
      <c r="BW63" s="195">
        <v>34</v>
      </c>
      <c r="BX63" s="156">
        <v>34</v>
      </c>
      <c r="BY63" s="156">
        <v>32</v>
      </c>
      <c r="BZ63" s="156">
        <v>13</v>
      </c>
      <c r="CA63" s="156">
        <v>10</v>
      </c>
      <c r="CB63" s="194">
        <v>10</v>
      </c>
      <c r="CC63" s="194">
        <v>8</v>
      </c>
      <c r="CD63" s="194">
        <v>8</v>
      </c>
      <c r="CE63" s="194">
        <v>8</v>
      </c>
      <c r="CF63" s="194">
        <v>8</v>
      </c>
      <c r="CG63" s="194">
        <v>8</v>
      </c>
      <c r="CH63" s="194">
        <v>8</v>
      </c>
      <c r="CI63" s="194">
        <v>8</v>
      </c>
      <c r="CJ63" s="194">
        <v>6</v>
      </c>
      <c r="CK63" s="194">
        <v>4</v>
      </c>
      <c r="CL63" s="194">
        <v>4</v>
      </c>
      <c r="CM63" s="194">
        <v>5</v>
      </c>
      <c r="CN63" s="194">
        <v>5</v>
      </c>
      <c r="CO63" s="194">
        <v>11</v>
      </c>
      <c r="CP63" s="194">
        <v>9</v>
      </c>
      <c r="CQ63" s="156">
        <v>8</v>
      </c>
      <c r="CR63" s="194">
        <v>5</v>
      </c>
      <c r="CS63" s="194">
        <v>5</v>
      </c>
      <c r="CT63" s="194">
        <v>1</v>
      </c>
      <c r="CU63" s="156">
        <v>1</v>
      </c>
      <c r="CV63" s="194">
        <v>1</v>
      </c>
      <c r="CW63" s="194">
        <v>0</v>
      </c>
      <c r="CX63" s="194">
        <v>1</v>
      </c>
      <c r="CY63" s="156">
        <v>1</v>
      </c>
      <c r="CZ63" s="194">
        <v>1</v>
      </c>
      <c r="DA63" s="156">
        <v>1</v>
      </c>
      <c r="DB63" s="194">
        <v>1</v>
      </c>
      <c r="DC63" s="156">
        <v>1</v>
      </c>
      <c r="DD63" s="194">
        <v>1</v>
      </c>
      <c r="DE63" s="194">
        <v>214</v>
      </c>
      <c r="DF63" s="194">
        <v>194</v>
      </c>
      <c r="DG63" s="194">
        <v>184</v>
      </c>
      <c r="DH63" s="156">
        <v>157</v>
      </c>
      <c r="DI63" s="194">
        <v>129</v>
      </c>
      <c r="DJ63" s="116">
        <v>126</v>
      </c>
      <c r="DK63" s="116">
        <v>122</v>
      </c>
      <c r="DL63" s="116">
        <v>122</v>
      </c>
      <c r="DM63" s="116">
        <v>87</v>
      </c>
    </row>
    <row r="64" spans="1:117" ht="20.100000000000001" customHeight="1">
      <c r="A64" s="69" t="s">
        <v>145</v>
      </c>
      <c r="B64" s="16" t="s">
        <v>149</v>
      </c>
      <c r="C64" s="60">
        <v>20</v>
      </c>
      <c r="D64" s="60">
        <v>17</v>
      </c>
      <c r="E64" s="60">
        <v>268</v>
      </c>
      <c r="F64" s="60">
        <v>132</v>
      </c>
      <c r="G64" s="60">
        <v>219</v>
      </c>
      <c r="H64" s="60">
        <v>0</v>
      </c>
      <c r="I64" s="60">
        <v>228</v>
      </c>
      <c r="J64" s="60">
        <v>49</v>
      </c>
      <c r="K64" s="60">
        <v>211</v>
      </c>
      <c r="L64" s="60">
        <v>138</v>
      </c>
      <c r="M64" s="60">
        <v>285</v>
      </c>
      <c r="N64" s="60">
        <v>241</v>
      </c>
      <c r="O64" s="60">
        <v>241</v>
      </c>
      <c r="P64" s="60">
        <v>240</v>
      </c>
      <c r="Q64" s="60">
        <v>240</v>
      </c>
      <c r="R64" s="60">
        <v>240</v>
      </c>
      <c r="S64" s="60">
        <v>238</v>
      </c>
      <c r="T64" s="60">
        <v>238</v>
      </c>
      <c r="U64" s="60">
        <v>238</v>
      </c>
      <c r="V64" s="60">
        <v>238</v>
      </c>
      <c r="W64" s="60">
        <v>238</v>
      </c>
      <c r="X64" s="60">
        <v>238</v>
      </c>
      <c r="Y64" s="60">
        <v>238</v>
      </c>
      <c r="Z64" s="60">
        <v>238</v>
      </c>
      <c r="AA64" s="60">
        <v>238</v>
      </c>
      <c r="AB64" s="60">
        <v>238</v>
      </c>
      <c r="AC64" s="60">
        <v>238</v>
      </c>
      <c r="AD64" s="60">
        <v>238</v>
      </c>
      <c r="AE64" s="60">
        <v>238</v>
      </c>
      <c r="AF64" s="60">
        <v>238</v>
      </c>
      <c r="AG64" s="60">
        <v>238</v>
      </c>
      <c r="AH64" s="60">
        <v>238</v>
      </c>
      <c r="AI64" s="60">
        <v>238</v>
      </c>
      <c r="AJ64" s="60">
        <v>238</v>
      </c>
      <c r="AK64" s="60">
        <v>324</v>
      </c>
      <c r="AL64" s="60">
        <v>324</v>
      </c>
      <c r="AM64" s="60">
        <v>124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0</v>
      </c>
      <c r="AU64" s="60">
        <v>0</v>
      </c>
      <c r="AV64" s="60">
        <v>0</v>
      </c>
      <c r="AW64" s="106">
        <v>0</v>
      </c>
      <c r="AX64" s="123">
        <v>0</v>
      </c>
      <c r="AY64" s="123">
        <v>0</v>
      </c>
      <c r="AZ64" s="123">
        <v>0</v>
      </c>
      <c r="BA64" s="123">
        <v>0</v>
      </c>
      <c r="BB64" s="123">
        <v>46</v>
      </c>
      <c r="BC64" s="123">
        <v>48</v>
      </c>
      <c r="BD64" s="123">
        <v>45</v>
      </c>
      <c r="BE64" s="123">
        <v>39</v>
      </c>
      <c r="BF64" s="123">
        <v>36</v>
      </c>
      <c r="BG64" s="123">
        <v>36</v>
      </c>
      <c r="BH64" s="123">
        <v>34</v>
      </c>
      <c r="BI64" s="123">
        <v>34</v>
      </c>
      <c r="BJ64" s="123">
        <v>34</v>
      </c>
      <c r="BK64" s="123">
        <v>34</v>
      </c>
      <c r="BL64" s="123">
        <v>34</v>
      </c>
      <c r="BM64" s="123">
        <v>34</v>
      </c>
      <c r="BN64" s="123">
        <v>30</v>
      </c>
      <c r="BO64" s="123">
        <v>30</v>
      </c>
      <c r="BP64" s="123">
        <v>30</v>
      </c>
      <c r="BQ64" s="123">
        <v>30</v>
      </c>
      <c r="BR64" s="195">
        <v>30</v>
      </c>
      <c r="BS64" s="195">
        <v>30</v>
      </c>
      <c r="BT64" s="195">
        <v>29</v>
      </c>
      <c r="BU64" s="195">
        <v>29</v>
      </c>
      <c r="BV64" s="195">
        <v>29</v>
      </c>
      <c r="BW64" s="195">
        <v>96</v>
      </c>
      <c r="BX64" s="156">
        <v>91</v>
      </c>
      <c r="BY64" s="156">
        <v>83</v>
      </c>
      <c r="BZ64" s="156">
        <v>71</v>
      </c>
      <c r="CA64" s="156">
        <v>68</v>
      </c>
      <c r="CB64" s="194">
        <v>65</v>
      </c>
      <c r="CC64" s="194">
        <v>14</v>
      </c>
      <c r="CD64" s="194">
        <v>11</v>
      </c>
      <c r="CE64" s="194">
        <v>0</v>
      </c>
      <c r="CF64" s="194">
        <v>0</v>
      </c>
      <c r="CG64" s="194">
        <v>0</v>
      </c>
      <c r="CH64" s="194">
        <v>0</v>
      </c>
      <c r="CI64" s="194">
        <v>0</v>
      </c>
      <c r="CJ64" s="194">
        <v>0</v>
      </c>
      <c r="CK64" s="194">
        <v>0</v>
      </c>
      <c r="CL64" s="194">
        <v>0</v>
      </c>
      <c r="CM64" s="194">
        <v>0</v>
      </c>
      <c r="CN64" s="194">
        <v>0</v>
      </c>
      <c r="CO64" s="194">
        <v>0</v>
      </c>
      <c r="CP64" s="194">
        <v>0</v>
      </c>
      <c r="CQ64" s="156">
        <v>0</v>
      </c>
      <c r="CR64" s="194">
        <v>0</v>
      </c>
      <c r="CS64" s="194">
        <v>0</v>
      </c>
      <c r="CT64" s="194">
        <v>0</v>
      </c>
      <c r="CU64" s="156">
        <v>0</v>
      </c>
      <c r="CV64" s="194">
        <v>0</v>
      </c>
      <c r="CW64" s="194">
        <v>0</v>
      </c>
      <c r="CX64" s="194">
        <v>0</v>
      </c>
      <c r="CY64" s="156">
        <v>0</v>
      </c>
      <c r="CZ64" s="194">
        <v>0</v>
      </c>
      <c r="DA64" s="156">
        <v>0</v>
      </c>
      <c r="DB64" s="194">
        <v>0</v>
      </c>
      <c r="DC64" s="156">
        <v>0</v>
      </c>
      <c r="DD64" s="194">
        <v>0</v>
      </c>
      <c r="DE64" s="194">
        <v>0</v>
      </c>
      <c r="DF64" s="194">
        <v>306</v>
      </c>
      <c r="DG64" s="194">
        <v>292</v>
      </c>
      <c r="DH64" s="156">
        <v>261</v>
      </c>
      <c r="DI64" s="194">
        <v>246</v>
      </c>
      <c r="DJ64" s="116">
        <v>223</v>
      </c>
      <c r="DK64" s="116">
        <v>201</v>
      </c>
      <c r="DL64" s="116">
        <v>154</v>
      </c>
      <c r="DM64" s="116">
        <v>0</v>
      </c>
    </row>
    <row r="65" spans="1:117" ht="20.100000000000001" customHeight="1">
      <c r="A65" s="69" t="s">
        <v>145</v>
      </c>
      <c r="B65" s="16" t="s">
        <v>150</v>
      </c>
      <c r="C65" s="60">
        <v>0</v>
      </c>
      <c r="D65" s="60">
        <v>0</v>
      </c>
      <c r="E65" s="60">
        <v>35</v>
      </c>
      <c r="F65" s="60">
        <v>30</v>
      </c>
      <c r="G65" s="60">
        <v>94</v>
      </c>
      <c r="H65" s="60">
        <v>30</v>
      </c>
      <c r="I65" s="60">
        <v>0</v>
      </c>
      <c r="J65" s="60">
        <v>0</v>
      </c>
      <c r="K65" s="60">
        <v>0</v>
      </c>
      <c r="L65" s="60">
        <v>41</v>
      </c>
      <c r="M65" s="60">
        <v>38</v>
      </c>
      <c r="N65" s="60">
        <v>38</v>
      </c>
      <c r="O65" s="60">
        <v>51</v>
      </c>
      <c r="P65" s="60">
        <v>51</v>
      </c>
      <c r="Q65" s="60">
        <v>51</v>
      </c>
      <c r="R65" s="60">
        <v>40</v>
      </c>
      <c r="S65" s="60">
        <v>39</v>
      </c>
      <c r="T65" s="60">
        <v>38</v>
      </c>
      <c r="U65" s="60">
        <v>37</v>
      </c>
      <c r="V65" s="60">
        <v>32</v>
      </c>
      <c r="W65" s="60">
        <v>32</v>
      </c>
      <c r="X65" s="60">
        <v>32</v>
      </c>
      <c r="Y65" s="60">
        <v>24</v>
      </c>
      <c r="Z65" s="60">
        <v>23</v>
      </c>
      <c r="AA65" s="60">
        <v>17</v>
      </c>
      <c r="AB65" s="60">
        <v>17</v>
      </c>
      <c r="AC65" s="60">
        <v>17</v>
      </c>
      <c r="AD65" s="60">
        <v>17</v>
      </c>
      <c r="AE65" s="60">
        <v>17</v>
      </c>
      <c r="AF65" s="60">
        <v>17</v>
      </c>
      <c r="AG65" s="60">
        <v>17</v>
      </c>
      <c r="AH65" s="60">
        <v>17</v>
      </c>
      <c r="AI65" s="60">
        <v>17</v>
      </c>
      <c r="AJ65" s="60">
        <v>17</v>
      </c>
      <c r="AK65" s="60">
        <v>17</v>
      </c>
      <c r="AL65" s="60">
        <v>17</v>
      </c>
      <c r="AM65" s="60">
        <v>2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6">
        <v>0</v>
      </c>
      <c r="AX65" s="123">
        <v>0</v>
      </c>
      <c r="AY65" s="123">
        <v>0</v>
      </c>
      <c r="AZ65" s="123">
        <v>0</v>
      </c>
      <c r="BA65" s="123">
        <v>0</v>
      </c>
      <c r="BB65" s="123">
        <v>0</v>
      </c>
      <c r="BC65" s="123" t="s">
        <v>360</v>
      </c>
      <c r="BD65" s="123" t="s">
        <v>360</v>
      </c>
      <c r="BE65" s="123" t="s">
        <v>360</v>
      </c>
      <c r="BF65" s="123" t="s">
        <v>360</v>
      </c>
      <c r="BG65" s="123">
        <v>0</v>
      </c>
      <c r="BH65" s="123" t="s">
        <v>360</v>
      </c>
      <c r="BI65" s="123" t="s">
        <v>360</v>
      </c>
      <c r="BJ65" s="123" t="s">
        <v>360</v>
      </c>
      <c r="BK65" s="123">
        <v>0</v>
      </c>
      <c r="BL65" s="123">
        <v>0</v>
      </c>
      <c r="BM65" s="123" t="s">
        <v>360</v>
      </c>
      <c r="BN65" s="123" t="s">
        <v>360</v>
      </c>
      <c r="BO65" s="123">
        <v>0</v>
      </c>
      <c r="BP65" s="123">
        <v>0</v>
      </c>
      <c r="BQ65" s="123">
        <v>0</v>
      </c>
      <c r="BR65" s="195">
        <v>0</v>
      </c>
      <c r="BS65" s="195">
        <v>0</v>
      </c>
      <c r="BT65" s="195">
        <v>0</v>
      </c>
      <c r="BU65" s="195">
        <v>0</v>
      </c>
      <c r="BV65" s="195">
        <v>0</v>
      </c>
      <c r="BW65" s="195" t="s">
        <v>400</v>
      </c>
      <c r="BX65" s="156">
        <v>0</v>
      </c>
      <c r="BY65" s="156">
        <v>0</v>
      </c>
      <c r="BZ65" s="156">
        <v>0</v>
      </c>
      <c r="CA65" s="156">
        <v>0</v>
      </c>
      <c r="CB65" s="194">
        <v>0</v>
      </c>
      <c r="CC65" s="194">
        <v>0</v>
      </c>
      <c r="CD65" s="194">
        <v>0</v>
      </c>
      <c r="CE65" s="194">
        <v>0</v>
      </c>
      <c r="CF65" s="194">
        <v>0</v>
      </c>
      <c r="CG65" s="194">
        <v>0</v>
      </c>
      <c r="CH65" s="194">
        <v>0</v>
      </c>
      <c r="CI65" s="194">
        <v>0</v>
      </c>
      <c r="CJ65" s="194">
        <v>0</v>
      </c>
      <c r="CK65" s="194">
        <v>0</v>
      </c>
      <c r="CL65" s="194">
        <v>0</v>
      </c>
      <c r="CM65" s="194">
        <v>0</v>
      </c>
      <c r="CN65" s="194">
        <v>0</v>
      </c>
      <c r="CO65" s="194">
        <v>0</v>
      </c>
      <c r="CP65" s="194">
        <v>0</v>
      </c>
      <c r="CQ65" s="156">
        <v>0</v>
      </c>
      <c r="CR65" s="194">
        <v>0</v>
      </c>
      <c r="CS65" s="194">
        <v>0</v>
      </c>
      <c r="CT65" s="194">
        <v>0</v>
      </c>
      <c r="CU65" s="156">
        <v>0</v>
      </c>
      <c r="CV65" s="194">
        <v>0</v>
      </c>
      <c r="CW65" s="194">
        <v>0</v>
      </c>
      <c r="CX65" s="194">
        <v>0</v>
      </c>
      <c r="CY65" s="156">
        <v>0</v>
      </c>
      <c r="CZ65" s="194">
        <v>0</v>
      </c>
      <c r="DA65" s="156">
        <v>0</v>
      </c>
      <c r="DB65" s="194">
        <v>0</v>
      </c>
      <c r="DC65" s="156">
        <v>0</v>
      </c>
      <c r="DD65" s="194">
        <v>0</v>
      </c>
      <c r="DE65" s="194">
        <v>0</v>
      </c>
      <c r="DF65" s="194">
        <v>0</v>
      </c>
      <c r="DG65" s="194">
        <v>0</v>
      </c>
      <c r="DH65" s="156">
        <v>0</v>
      </c>
      <c r="DI65" s="194">
        <v>26</v>
      </c>
      <c r="DJ65" s="116">
        <v>26</v>
      </c>
      <c r="DK65" s="116">
        <v>19</v>
      </c>
      <c r="DL65" s="116">
        <v>19</v>
      </c>
      <c r="DM65" s="116">
        <v>11</v>
      </c>
    </row>
    <row r="66" spans="1:117" ht="20.100000000000001" customHeight="1">
      <c r="A66" s="73" t="s">
        <v>145</v>
      </c>
      <c r="B66" s="18" t="s">
        <v>151</v>
      </c>
      <c r="C66" s="74"/>
      <c r="D66" s="74"/>
      <c r="E66" s="74"/>
      <c r="F66" s="74"/>
      <c r="G66" s="74"/>
      <c r="H66" s="74"/>
      <c r="I66" s="74"/>
      <c r="J66" s="74">
        <v>0</v>
      </c>
      <c r="K66" s="74">
        <v>0</v>
      </c>
      <c r="L66" s="74">
        <v>0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0</v>
      </c>
      <c r="U66" s="74">
        <v>0</v>
      </c>
      <c r="V66" s="74">
        <v>0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  <c r="AB66" s="74">
        <v>0</v>
      </c>
      <c r="AC66" s="74">
        <v>0</v>
      </c>
      <c r="AD66" s="74">
        <v>0</v>
      </c>
      <c r="AE66" s="74">
        <v>0</v>
      </c>
      <c r="AF66" s="74">
        <v>0</v>
      </c>
      <c r="AG66" s="74">
        <v>0</v>
      </c>
      <c r="AH66" s="74">
        <v>0</v>
      </c>
      <c r="AI66" s="74">
        <v>0</v>
      </c>
      <c r="AJ66" s="74">
        <v>0</v>
      </c>
      <c r="AK66" s="74">
        <v>0</v>
      </c>
      <c r="AL66" s="74">
        <v>0</v>
      </c>
      <c r="AM66" s="74">
        <v>0</v>
      </c>
      <c r="AN66" s="74">
        <v>0</v>
      </c>
      <c r="AO66" s="74">
        <v>0</v>
      </c>
      <c r="AP66" s="74">
        <v>0</v>
      </c>
      <c r="AQ66" s="74">
        <v>0</v>
      </c>
      <c r="AR66" s="74">
        <v>0</v>
      </c>
      <c r="AS66" s="60">
        <v>0</v>
      </c>
      <c r="AT66" s="60">
        <v>0</v>
      </c>
      <c r="AU66" s="60">
        <v>0</v>
      </c>
      <c r="AV66" s="60">
        <v>0</v>
      </c>
      <c r="AW66" s="106">
        <v>0</v>
      </c>
      <c r="AX66" s="125">
        <v>0</v>
      </c>
      <c r="AY66" s="125">
        <v>0</v>
      </c>
      <c r="AZ66" s="125">
        <v>0</v>
      </c>
      <c r="BA66" s="125">
        <v>0</v>
      </c>
      <c r="BB66" s="125">
        <v>0</v>
      </c>
      <c r="BC66" s="125" t="s">
        <v>360</v>
      </c>
      <c r="BD66" s="125" t="s">
        <v>360</v>
      </c>
      <c r="BE66" s="125" t="s">
        <v>360</v>
      </c>
      <c r="BF66" s="125" t="s">
        <v>360</v>
      </c>
      <c r="BG66" s="125">
        <v>0</v>
      </c>
      <c r="BH66" s="125" t="s">
        <v>360</v>
      </c>
      <c r="BI66" s="125" t="s">
        <v>360</v>
      </c>
      <c r="BJ66" s="125" t="s">
        <v>360</v>
      </c>
      <c r="BK66" s="157">
        <v>0</v>
      </c>
      <c r="BL66" s="157">
        <v>0</v>
      </c>
      <c r="BM66" s="157" t="s">
        <v>360</v>
      </c>
      <c r="BN66" s="157" t="s">
        <v>360</v>
      </c>
      <c r="BO66" s="157">
        <v>0</v>
      </c>
      <c r="BP66" s="157">
        <v>0</v>
      </c>
      <c r="BQ66" s="157">
        <v>0</v>
      </c>
      <c r="BR66" s="196">
        <v>0</v>
      </c>
      <c r="BS66" s="196">
        <v>0</v>
      </c>
      <c r="BT66" s="196">
        <v>0</v>
      </c>
      <c r="BU66" s="196">
        <v>0</v>
      </c>
      <c r="BV66" s="196">
        <v>0</v>
      </c>
      <c r="BW66" s="196" t="s">
        <v>400</v>
      </c>
      <c r="BX66" s="156">
        <v>0</v>
      </c>
      <c r="BY66" s="156">
        <v>0</v>
      </c>
      <c r="BZ66" s="156">
        <v>0</v>
      </c>
      <c r="CA66" s="156">
        <v>0</v>
      </c>
      <c r="CB66" s="194">
        <v>0</v>
      </c>
      <c r="CC66" s="194">
        <v>0</v>
      </c>
      <c r="CD66" s="194">
        <v>0</v>
      </c>
      <c r="CE66" s="194">
        <v>0</v>
      </c>
      <c r="CF66" s="194">
        <v>0</v>
      </c>
      <c r="CG66" s="194">
        <v>0</v>
      </c>
      <c r="CH66" s="194">
        <v>0</v>
      </c>
      <c r="CI66" s="194">
        <v>0</v>
      </c>
      <c r="CJ66" s="178">
        <v>0</v>
      </c>
      <c r="CK66" s="178">
        <v>0</v>
      </c>
      <c r="CL66" s="178">
        <v>0</v>
      </c>
      <c r="CM66" s="178">
        <v>0</v>
      </c>
      <c r="CN66" s="178">
        <v>0</v>
      </c>
      <c r="CO66" s="178">
        <v>0</v>
      </c>
      <c r="CP66" s="178">
        <v>0</v>
      </c>
      <c r="CQ66" s="162">
        <v>0</v>
      </c>
      <c r="CR66" s="178">
        <v>0</v>
      </c>
      <c r="CS66" s="178">
        <v>0</v>
      </c>
      <c r="CT66" s="178">
        <v>0</v>
      </c>
      <c r="CU66" s="162">
        <v>0</v>
      </c>
      <c r="CV66" s="178">
        <v>0</v>
      </c>
      <c r="CW66" s="178">
        <v>0</v>
      </c>
      <c r="CX66" s="178">
        <v>0</v>
      </c>
      <c r="CY66" s="162">
        <v>0</v>
      </c>
      <c r="CZ66" s="178">
        <v>0</v>
      </c>
      <c r="DA66" s="162">
        <v>0</v>
      </c>
      <c r="DB66" s="178">
        <v>0</v>
      </c>
      <c r="DC66" s="162">
        <v>0</v>
      </c>
      <c r="DD66" s="178">
        <v>0</v>
      </c>
      <c r="DE66" s="178">
        <v>0</v>
      </c>
      <c r="DF66" s="178">
        <v>0</v>
      </c>
      <c r="DG66" s="178">
        <v>0</v>
      </c>
      <c r="DH66" s="162">
        <v>0</v>
      </c>
      <c r="DI66" s="178">
        <v>0</v>
      </c>
      <c r="DJ66" s="259">
        <v>0</v>
      </c>
      <c r="DK66" s="259">
        <v>0</v>
      </c>
      <c r="DL66" s="259">
        <v>0</v>
      </c>
      <c r="DM66" s="259">
        <v>0</v>
      </c>
    </row>
    <row r="67" spans="1:117" ht="20.100000000000001" customHeight="1">
      <c r="A67" s="63" t="s">
        <v>152</v>
      </c>
      <c r="B67" s="13" t="s">
        <v>8</v>
      </c>
      <c r="C67" s="76">
        <f t="shared" ref="C67:AH67" si="117">SUM(C68:C72)</f>
        <v>564</v>
      </c>
      <c r="D67" s="76">
        <f t="shared" si="117"/>
        <v>868</v>
      </c>
      <c r="E67" s="76">
        <f t="shared" si="117"/>
        <v>1870</v>
      </c>
      <c r="F67" s="76">
        <f t="shared" si="117"/>
        <v>5609</v>
      </c>
      <c r="G67" s="76">
        <f t="shared" si="117"/>
        <v>2156</v>
      </c>
      <c r="H67" s="76">
        <f t="shared" si="117"/>
        <v>6506</v>
      </c>
      <c r="I67" s="76">
        <f t="shared" si="117"/>
        <v>7940</v>
      </c>
      <c r="J67" s="76">
        <f t="shared" si="117"/>
        <v>12384</v>
      </c>
      <c r="K67" s="76">
        <f t="shared" si="117"/>
        <v>4678</v>
      </c>
      <c r="L67" s="76">
        <f t="shared" si="117"/>
        <v>1809</v>
      </c>
      <c r="M67" s="76">
        <f t="shared" si="117"/>
        <v>784</v>
      </c>
      <c r="N67" s="76">
        <f t="shared" si="117"/>
        <v>3348</v>
      </c>
      <c r="O67" s="76">
        <f t="shared" si="117"/>
        <v>3369</v>
      </c>
      <c r="P67" s="76">
        <f t="shared" si="117"/>
        <v>3235</v>
      </c>
      <c r="Q67" s="76">
        <f t="shared" si="117"/>
        <v>1612</v>
      </c>
      <c r="R67" s="76">
        <f t="shared" si="117"/>
        <v>1471</v>
      </c>
      <c r="S67" s="76">
        <f t="shared" si="117"/>
        <v>1350</v>
      </c>
      <c r="T67" s="76">
        <f t="shared" si="117"/>
        <v>1233</v>
      </c>
      <c r="U67" s="76">
        <f t="shared" si="117"/>
        <v>1116</v>
      </c>
      <c r="V67" s="76">
        <f t="shared" si="117"/>
        <v>1064</v>
      </c>
      <c r="W67" s="76">
        <f t="shared" si="117"/>
        <v>913</v>
      </c>
      <c r="X67" s="76">
        <f t="shared" si="117"/>
        <v>817</v>
      </c>
      <c r="Y67" s="76">
        <f t="shared" si="117"/>
        <v>377</v>
      </c>
      <c r="Z67" s="76">
        <f t="shared" si="117"/>
        <v>323</v>
      </c>
      <c r="AA67" s="76">
        <f t="shared" si="117"/>
        <v>340</v>
      </c>
      <c r="AB67" s="76">
        <f t="shared" si="117"/>
        <v>206</v>
      </c>
      <c r="AC67" s="76">
        <f t="shared" si="117"/>
        <v>483</v>
      </c>
      <c r="AD67" s="76">
        <f t="shared" si="117"/>
        <v>129</v>
      </c>
      <c r="AE67" s="76">
        <f t="shared" si="117"/>
        <v>127</v>
      </c>
      <c r="AF67" s="76">
        <f t="shared" si="117"/>
        <v>117</v>
      </c>
      <c r="AG67" s="76">
        <f t="shared" si="117"/>
        <v>657</v>
      </c>
      <c r="AH67" s="76">
        <f t="shared" si="117"/>
        <v>410</v>
      </c>
      <c r="AI67" s="76">
        <f t="shared" ref="AI67:AM67" si="118">SUM(AI68:AI72)</f>
        <v>268</v>
      </c>
      <c r="AJ67" s="76">
        <f t="shared" si="118"/>
        <v>186</v>
      </c>
      <c r="AK67" s="76">
        <f t="shared" si="118"/>
        <v>172</v>
      </c>
      <c r="AL67" s="76">
        <f t="shared" si="118"/>
        <v>247</v>
      </c>
      <c r="AM67" s="76">
        <f t="shared" si="118"/>
        <v>735</v>
      </c>
      <c r="AN67" s="76">
        <f t="shared" ref="AN67" si="119">SUM(AN68:AN72)</f>
        <v>554</v>
      </c>
      <c r="AO67" s="76">
        <f t="shared" ref="AO67" si="120">SUM(AO68:AO72)</f>
        <v>818</v>
      </c>
      <c r="AP67" s="76">
        <f t="shared" ref="AP67:AT67" si="121">SUM(AP68:AP72)</f>
        <v>764</v>
      </c>
      <c r="AQ67" s="76">
        <f t="shared" si="121"/>
        <v>696</v>
      </c>
      <c r="AR67" s="76">
        <f t="shared" si="121"/>
        <v>1392</v>
      </c>
      <c r="AS67" s="76">
        <f t="shared" si="121"/>
        <v>1326</v>
      </c>
      <c r="AT67" s="76">
        <f t="shared" si="121"/>
        <v>804</v>
      </c>
      <c r="AU67" s="76">
        <f t="shared" ref="AU67:AV67" si="122">SUM(AU68:AU72)</f>
        <v>797</v>
      </c>
      <c r="AV67" s="76">
        <f t="shared" si="122"/>
        <v>766</v>
      </c>
      <c r="AW67" s="98">
        <f>SUM(AW68:AW72)</f>
        <v>769</v>
      </c>
      <c r="AX67" s="104">
        <f>SUM(AX68:AX72)</f>
        <v>781</v>
      </c>
      <c r="AY67" s="104">
        <f>SUM(AY68:AY72)</f>
        <v>796</v>
      </c>
      <c r="AZ67" s="104">
        <v>707</v>
      </c>
      <c r="BA67" s="104">
        <f t="shared" ref="BA67:BF67" si="123">SUM(BA68:BA72)</f>
        <v>562</v>
      </c>
      <c r="BB67" s="104">
        <f t="shared" si="123"/>
        <v>431</v>
      </c>
      <c r="BC67" s="104">
        <f t="shared" si="123"/>
        <v>383</v>
      </c>
      <c r="BD67" s="104">
        <f t="shared" si="123"/>
        <v>366</v>
      </c>
      <c r="BE67" s="104">
        <f t="shared" si="123"/>
        <v>338</v>
      </c>
      <c r="BF67" s="104">
        <f t="shared" si="123"/>
        <v>317</v>
      </c>
      <c r="BG67" s="104">
        <f t="shared" ref="BG67:BH67" si="124">SUM(BG68:BG72)</f>
        <v>266</v>
      </c>
      <c r="BH67" s="104">
        <f t="shared" si="124"/>
        <v>240</v>
      </c>
      <c r="BI67" s="104">
        <v>194</v>
      </c>
      <c r="BJ67" s="104">
        <v>194</v>
      </c>
      <c r="BK67" s="152">
        <f>SUM(BK68:BK72)</f>
        <v>75</v>
      </c>
      <c r="BL67" s="165">
        <f>SUM(BL68:BL72)</f>
        <v>58</v>
      </c>
      <c r="BM67" s="165">
        <v>52</v>
      </c>
      <c r="BN67" s="165">
        <v>49</v>
      </c>
      <c r="BO67" s="173">
        <v>45</v>
      </c>
      <c r="BP67" s="173">
        <v>40</v>
      </c>
      <c r="BQ67" s="180">
        <f t="shared" ref="BQ67:BT67" si="125">SUM(BQ68:BQ72)</f>
        <v>40</v>
      </c>
      <c r="BR67" s="180">
        <f t="shared" si="125"/>
        <v>39</v>
      </c>
      <c r="BS67" s="180">
        <f t="shared" si="125"/>
        <v>39</v>
      </c>
      <c r="BT67" s="180">
        <f t="shared" si="125"/>
        <v>181</v>
      </c>
      <c r="BU67" s="180">
        <f t="shared" ref="BU67:CB67" si="126">SUM(BU68:BU72)</f>
        <v>139</v>
      </c>
      <c r="BV67" s="180">
        <f t="shared" si="126"/>
        <v>95</v>
      </c>
      <c r="BW67" s="180">
        <f t="shared" si="126"/>
        <v>180</v>
      </c>
      <c r="BX67" s="173">
        <f t="shared" si="126"/>
        <v>148</v>
      </c>
      <c r="BY67" s="173">
        <f t="shared" si="126"/>
        <v>59</v>
      </c>
      <c r="BZ67" s="173">
        <f t="shared" si="126"/>
        <v>36</v>
      </c>
      <c r="CA67" s="173">
        <f t="shared" si="126"/>
        <v>32</v>
      </c>
      <c r="CB67" s="180">
        <f t="shared" si="126"/>
        <v>31</v>
      </c>
      <c r="CC67" s="212">
        <f t="shared" ref="CC67:CE67" si="127">SUM(CC68:CC72)</f>
        <v>31</v>
      </c>
      <c r="CD67" s="212">
        <f t="shared" si="127"/>
        <v>31</v>
      </c>
      <c r="CE67" s="212">
        <f t="shared" si="127"/>
        <v>31</v>
      </c>
      <c r="CF67" s="212">
        <f t="shared" ref="CF67" si="128">SUM(CF68:CF72)</f>
        <v>31</v>
      </c>
      <c r="CG67" s="212">
        <f t="shared" ref="CG67:CH67" si="129">SUM(CG68:CG72)</f>
        <v>259</v>
      </c>
      <c r="CH67" s="212">
        <f t="shared" si="129"/>
        <v>245</v>
      </c>
      <c r="CI67" s="212">
        <f t="shared" ref="CI67" si="130">SUM(CI68:CI72)</f>
        <v>88</v>
      </c>
      <c r="CJ67" s="212">
        <f t="shared" ref="CJ67:CK67" si="131">SUM(CJ68:CJ72)</f>
        <v>31</v>
      </c>
      <c r="CK67" s="212">
        <f t="shared" si="131"/>
        <v>307</v>
      </c>
      <c r="CL67" s="212">
        <f t="shared" ref="CL67" si="132">SUM(CL68:CL72)</f>
        <v>44</v>
      </c>
      <c r="CM67" s="212">
        <f t="shared" ref="CM67" si="133">SUM(CM68:CM72)</f>
        <v>44</v>
      </c>
      <c r="CN67" s="212">
        <f t="shared" ref="CN67:CP67" si="134">SUM(CN68:CN72)</f>
        <v>75</v>
      </c>
      <c r="CO67" s="212">
        <f t="shared" si="134"/>
        <v>73</v>
      </c>
      <c r="CP67" s="212">
        <f t="shared" si="134"/>
        <v>66</v>
      </c>
      <c r="CQ67" s="208">
        <f t="shared" ref="CQ67:CR67" si="135">SUM(CQ68:CQ72)</f>
        <v>54</v>
      </c>
      <c r="CR67" s="212">
        <f t="shared" si="135"/>
        <v>39</v>
      </c>
      <c r="CS67" s="212">
        <f t="shared" ref="CS67:CT67" si="136">SUM(CS68:CS72)</f>
        <v>36</v>
      </c>
      <c r="CT67" s="212">
        <f t="shared" si="136"/>
        <v>33</v>
      </c>
      <c r="CU67" s="208">
        <f t="shared" ref="CU67:CV67" si="137">SUM(CU68:CU72)</f>
        <v>29</v>
      </c>
      <c r="CV67" s="212">
        <f t="shared" si="137"/>
        <v>27</v>
      </c>
      <c r="CW67" s="212">
        <f t="shared" ref="CW67:CX67" si="138">SUM(CW68:CW72)</f>
        <v>6</v>
      </c>
      <c r="CX67" s="212">
        <f t="shared" si="138"/>
        <v>5</v>
      </c>
      <c r="CY67" s="208">
        <f t="shared" ref="CY67:CZ67" si="139">SUM(CY68:CY72)</f>
        <v>2</v>
      </c>
      <c r="CZ67" s="212">
        <f t="shared" si="139"/>
        <v>2</v>
      </c>
      <c r="DA67" s="208">
        <f t="shared" ref="DA67:DB67" si="140">SUM(DA68:DA72)</f>
        <v>46</v>
      </c>
      <c r="DB67" s="212">
        <f t="shared" si="140"/>
        <v>198</v>
      </c>
      <c r="DC67" s="208">
        <f t="shared" ref="DC67:DD67" si="141">SUM(DC68:DC72)</f>
        <v>198</v>
      </c>
      <c r="DD67" s="212">
        <f t="shared" si="141"/>
        <v>198</v>
      </c>
      <c r="DE67" s="212">
        <f t="shared" ref="DE67:DF67" si="142">SUM(DE68:DE72)</f>
        <v>163</v>
      </c>
      <c r="DF67" s="212">
        <f t="shared" si="142"/>
        <v>161</v>
      </c>
      <c r="DG67" s="212">
        <f t="shared" ref="DG67:DK67" si="143">SUM(DG68:DG72)</f>
        <v>161</v>
      </c>
      <c r="DH67" s="208">
        <f t="shared" si="143"/>
        <v>291</v>
      </c>
      <c r="DI67" s="212">
        <f t="shared" si="143"/>
        <v>262</v>
      </c>
      <c r="DJ67" s="208">
        <f t="shared" si="143"/>
        <v>608</v>
      </c>
      <c r="DK67" s="208">
        <f t="shared" si="143"/>
        <v>607</v>
      </c>
      <c r="DL67" s="208">
        <v>560</v>
      </c>
      <c r="DM67" s="208">
        <v>556</v>
      </c>
    </row>
    <row r="68" spans="1:117" ht="20.100000000000001" customHeight="1">
      <c r="A68" s="66" t="s">
        <v>152</v>
      </c>
      <c r="B68" s="14" t="s">
        <v>443</v>
      </c>
      <c r="C68" s="67">
        <v>12</v>
      </c>
      <c r="D68" s="67">
        <v>296</v>
      </c>
      <c r="E68" s="67">
        <v>6</v>
      </c>
      <c r="F68" s="67">
        <v>28</v>
      </c>
      <c r="G68" s="67">
        <v>130</v>
      </c>
      <c r="H68" s="67">
        <v>29</v>
      </c>
      <c r="I68" s="67">
        <v>50</v>
      </c>
      <c r="J68" s="67">
        <v>77</v>
      </c>
      <c r="K68" s="67">
        <v>6</v>
      </c>
      <c r="L68" s="67">
        <v>5</v>
      </c>
      <c r="M68" s="67">
        <v>3</v>
      </c>
      <c r="N68" s="67">
        <v>2</v>
      </c>
      <c r="O68" s="67">
        <v>2</v>
      </c>
      <c r="P68" s="67">
        <v>46</v>
      </c>
      <c r="Q68" s="67">
        <v>45</v>
      </c>
      <c r="R68" s="67">
        <v>45</v>
      </c>
      <c r="S68" s="67">
        <v>39</v>
      </c>
      <c r="T68" s="67">
        <v>39</v>
      </c>
      <c r="U68" s="67">
        <v>39</v>
      </c>
      <c r="V68" s="67">
        <v>39</v>
      </c>
      <c r="W68" s="67">
        <v>39</v>
      </c>
      <c r="X68" s="67">
        <v>39</v>
      </c>
      <c r="Y68" s="67">
        <v>39</v>
      </c>
      <c r="Z68" s="67">
        <v>39</v>
      </c>
      <c r="AA68" s="67">
        <v>37</v>
      </c>
      <c r="AB68" s="67">
        <v>33</v>
      </c>
      <c r="AC68" s="67">
        <v>32</v>
      </c>
      <c r="AD68" s="67">
        <v>33</v>
      </c>
      <c r="AE68" s="67">
        <v>33</v>
      </c>
      <c r="AF68" s="67">
        <v>33</v>
      </c>
      <c r="AG68" s="67">
        <v>29</v>
      </c>
      <c r="AH68" s="67">
        <v>28</v>
      </c>
      <c r="AI68" s="67">
        <v>28</v>
      </c>
      <c r="AJ68" s="67">
        <v>27</v>
      </c>
      <c r="AK68" s="67">
        <v>26</v>
      </c>
      <c r="AL68" s="67">
        <v>26</v>
      </c>
      <c r="AM68" s="67">
        <v>253</v>
      </c>
      <c r="AN68" s="67">
        <v>199</v>
      </c>
      <c r="AO68" s="67">
        <v>163</v>
      </c>
      <c r="AP68" s="67">
        <v>119</v>
      </c>
      <c r="AQ68" s="67">
        <v>96</v>
      </c>
      <c r="AR68" s="84">
        <v>363</v>
      </c>
      <c r="AS68" s="67">
        <v>363</v>
      </c>
      <c r="AT68" s="67">
        <v>289</v>
      </c>
      <c r="AU68" s="67">
        <v>289</v>
      </c>
      <c r="AV68" s="67">
        <v>289</v>
      </c>
      <c r="AW68" s="111">
        <v>289</v>
      </c>
      <c r="AX68" s="122">
        <v>229</v>
      </c>
      <c r="AY68" s="122">
        <v>226</v>
      </c>
      <c r="AZ68" s="122">
        <v>186</v>
      </c>
      <c r="BA68" s="122">
        <v>186</v>
      </c>
      <c r="BB68" s="122">
        <v>105</v>
      </c>
      <c r="BC68" s="122">
        <v>105</v>
      </c>
      <c r="BD68" s="122">
        <v>78</v>
      </c>
      <c r="BE68" s="122">
        <v>78</v>
      </c>
      <c r="BF68" s="122">
        <v>78</v>
      </c>
      <c r="BG68" s="122">
        <v>60</v>
      </c>
      <c r="BH68" s="122">
        <v>60</v>
      </c>
      <c r="BI68" s="122">
        <v>37</v>
      </c>
      <c r="BJ68" s="122">
        <v>37</v>
      </c>
      <c r="BK68" s="156">
        <v>8</v>
      </c>
      <c r="BL68" s="156">
        <v>0</v>
      </c>
      <c r="BM68" s="156" t="s">
        <v>360</v>
      </c>
      <c r="BN68" s="156" t="s">
        <v>360</v>
      </c>
      <c r="BO68" s="156">
        <v>0</v>
      </c>
      <c r="BP68" s="156">
        <v>0</v>
      </c>
      <c r="BQ68" s="156"/>
      <c r="BR68" s="194">
        <v>0</v>
      </c>
      <c r="BS68" s="194">
        <v>0</v>
      </c>
      <c r="BT68" s="194">
        <v>0</v>
      </c>
      <c r="BU68" s="194">
        <v>0</v>
      </c>
      <c r="BV68" s="194">
        <v>0</v>
      </c>
      <c r="BW68" s="194" t="s">
        <v>400</v>
      </c>
      <c r="BX68" s="156">
        <v>0</v>
      </c>
      <c r="BY68" s="156">
        <v>0</v>
      </c>
      <c r="BZ68" s="156">
        <v>0</v>
      </c>
      <c r="CA68" s="156">
        <v>0</v>
      </c>
      <c r="CB68" s="194">
        <v>0</v>
      </c>
      <c r="CC68" s="194">
        <v>0</v>
      </c>
      <c r="CD68" s="194">
        <v>0</v>
      </c>
      <c r="CE68" s="194">
        <v>0</v>
      </c>
      <c r="CF68" s="194">
        <v>0</v>
      </c>
      <c r="CG68" s="194">
        <v>228</v>
      </c>
      <c r="CH68" s="194">
        <v>214</v>
      </c>
      <c r="CI68" s="194">
        <v>57</v>
      </c>
      <c r="CJ68" s="194">
        <v>0</v>
      </c>
      <c r="CK68" s="194">
        <v>276</v>
      </c>
      <c r="CL68" s="194">
        <v>13</v>
      </c>
      <c r="CM68" s="194">
        <v>13</v>
      </c>
      <c r="CN68" s="194">
        <v>13</v>
      </c>
      <c r="CO68" s="194">
        <v>13</v>
      </c>
      <c r="CP68" s="194">
        <v>13</v>
      </c>
      <c r="CQ68" s="156">
        <v>6</v>
      </c>
      <c r="CR68" s="194">
        <v>6</v>
      </c>
      <c r="CS68" s="194">
        <v>5</v>
      </c>
      <c r="CT68" s="194">
        <v>4</v>
      </c>
      <c r="CU68" s="156">
        <v>4</v>
      </c>
      <c r="CV68" s="194">
        <v>3</v>
      </c>
      <c r="CW68" s="194">
        <v>3</v>
      </c>
      <c r="CX68" s="194">
        <v>2</v>
      </c>
      <c r="CY68" s="156">
        <v>0</v>
      </c>
      <c r="CZ68" s="194">
        <v>0</v>
      </c>
      <c r="DA68" s="156">
        <v>0</v>
      </c>
      <c r="DB68" s="194">
        <v>90</v>
      </c>
      <c r="DC68" s="156">
        <v>89</v>
      </c>
      <c r="DD68" s="194">
        <v>90</v>
      </c>
      <c r="DE68" s="194">
        <v>55</v>
      </c>
      <c r="DF68" s="194">
        <v>54</v>
      </c>
      <c r="DG68" s="194">
        <v>54</v>
      </c>
      <c r="DH68" s="156">
        <v>54</v>
      </c>
      <c r="DI68" s="194">
        <v>54</v>
      </c>
      <c r="DJ68" s="259">
        <v>95</v>
      </c>
      <c r="DK68" s="259">
        <v>95</v>
      </c>
      <c r="DL68" s="259">
        <v>144</v>
      </c>
      <c r="DM68" s="259">
        <v>144</v>
      </c>
    </row>
    <row r="69" spans="1:117" ht="20.100000000000001" customHeight="1">
      <c r="A69" s="69" t="s">
        <v>152</v>
      </c>
      <c r="B69" s="16" t="s">
        <v>444</v>
      </c>
      <c r="C69" s="60">
        <v>157</v>
      </c>
      <c r="D69" s="60">
        <v>9</v>
      </c>
      <c r="E69" s="60">
        <v>599</v>
      </c>
      <c r="F69" s="60">
        <v>395</v>
      </c>
      <c r="G69" s="60">
        <v>290</v>
      </c>
      <c r="H69" s="60">
        <v>208</v>
      </c>
      <c r="I69" s="60">
        <v>488</v>
      </c>
      <c r="J69" s="60">
        <v>1373</v>
      </c>
      <c r="K69" s="60">
        <v>877</v>
      </c>
      <c r="L69" s="60">
        <v>523</v>
      </c>
      <c r="M69" s="60">
        <v>231</v>
      </c>
      <c r="N69" s="60">
        <v>591</v>
      </c>
      <c r="O69" s="60">
        <v>542</v>
      </c>
      <c r="P69" s="60">
        <v>499</v>
      </c>
      <c r="Q69" s="60">
        <v>480</v>
      </c>
      <c r="R69" s="60">
        <v>453</v>
      </c>
      <c r="S69" s="60">
        <v>447</v>
      </c>
      <c r="T69" s="60">
        <v>406</v>
      </c>
      <c r="U69" s="60">
        <v>381</v>
      </c>
      <c r="V69" s="60">
        <v>380</v>
      </c>
      <c r="W69" s="60">
        <v>376</v>
      </c>
      <c r="X69" s="60">
        <v>362</v>
      </c>
      <c r="Y69" s="60">
        <v>41</v>
      </c>
      <c r="Z69" s="60">
        <v>34</v>
      </c>
      <c r="AA69" s="60">
        <v>34</v>
      </c>
      <c r="AB69" s="60">
        <v>24</v>
      </c>
      <c r="AC69" s="60">
        <v>25</v>
      </c>
      <c r="AD69" s="60">
        <v>24</v>
      </c>
      <c r="AE69" s="60">
        <v>24</v>
      </c>
      <c r="AF69" s="60">
        <v>18</v>
      </c>
      <c r="AG69" s="60">
        <v>16</v>
      </c>
      <c r="AH69" s="60">
        <v>279</v>
      </c>
      <c r="AI69" s="60">
        <v>169</v>
      </c>
      <c r="AJ69" s="60">
        <v>57</v>
      </c>
      <c r="AK69" s="60">
        <v>49</v>
      </c>
      <c r="AL69" s="60">
        <v>41</v>
      </c>
      <c r="AM69" s="60">
        <v>11</v>
      </c>
      <c r="AN69" s="60">
        <v>10</v>
      </c>
      <c r="AO69" s="60">
        <v>10</v>
      </c>
      <c r="AP69" s="60">
        <v>7</v>
      </c>
      <c r="AQ69" s="60">
        <v>6</v>
      </c>
      <c r="AR69" s="85">
        <v>6</v>
      </c>
      <c r="AS69" s="60">
        <v>6</v>
      </c>
      <c r="AT69" s="60">
        <v>5</v>
      </c>
      <c r="AU69" s="60">
        <v>47</v>
      </c>
      <c r="AV69" s="60">
        <v>46</v>
      </c>
      <c r="AW69" s="111">
        <v>56</v>
      </c>
      <c r="AX69" s="123">
        <v>56</v>
      </c>
      <c r="AY69" s="123">
        <v>42</v>
      </c>
      <c r="AZ69" s="123">
        <v>36</v>
      </c>
      <c r="BA69" s="123">
        <v>33</v>
      </c>
      <c r="BB69" s="123">
        <v>24</v>
      </c>
      <c r="BC69" s="123">
        <v>23</v>
      </c>
      <c r="BD69" s="123">
        <v>21</v>
      </c>
      <c r="BE69" s="123">
        <v>17</v>
      </c>
      <c r="BF69" s="123">
        <v>14</v>
      </c>
      <c r="BG69" s="123">
        <v>12</v>
      </c>
      <c r="BH69" s="123">
        <v>5</v>
      </c>
      <c r="BI69" s="123">
        <v>3</v>
      </c>
      <c r="BJ69" s="123">
        <v>3</v>
      </c>
      <c r="BK69" s="123">
        <v>3</v>
      </c>
      <c r="BL69" s="123">
        <v>3</v>
      </c>
      <c r="BM69" s="123">
        <v>3</v>
      </c>
      <c r="BN69" s="123">
        <v>3</v>
      </c>
      <c r="BO69" s="123">
        <v>3</v>
      </c>
      <c r="BP69" s="123">
        <v>3</v>
      </c>
      <c r="BQ69" s="123">
        <v>3</v>
      </c>
      <c r="BR69" s="195">
        <v>3</v>
      </c>
      <c r="BS69" s="195">
        <v>3</v>
      </c>
      <c r="BT69" s="195">
        <v>0</v>
      </c>
      <c r="BU69" s="195">
        <v>0</v>
      </c>
      <c r="BV69" s="195">
        <v>0</v>
      </c>
      <c r="BW69" s="195" t="s">
        <v>400</v>
      </c>
      <c r="BX69" s="123">
        <v>0</v>
      </c>
      <c r="BY69" s="123">
        <v>0</v>
      </c>
      <c r="BZ69" s="123">
        <v>0</v>
      </c>
      <c r="CA69" s="123">
        <v>0</v>
      </c>
      <c r="CB69" s="195">
        <v>0</v>
      </c>
      <c r="CC69" s="195">
        <v>0</v>
      </c>
      <c r="CD69" s="195">
        <v>0</v>
      </c>
      <c r="CE69" s="195">
        <v>0</v>
      </c>
      <c r="CF69" s="195">
        <v>0</v>
      </c>
      <c r="CG69" s="195">
        <v>0</v>
      </c>
      <c r="CH69" s="195">
        <v>0</v>
      </c>
      <c r="CI69" s="195">
        <v>0</v>
      </c>
      <c r="CJ69" s="195">
        <v>0</v>
      </c>
      <c r="CK69" s="195">
        <v>0</v>
      </c>
      <c r="CL69" s="195">
        <v>0</v>
      </c>
      <c r="CM69" s="195">
        <v>0</v>
      </c>
      <c r="CN69" s="195">
        <v>0</v>
      </c>
      <c r="CO69" s="195">
        <v>0</v>
      </c>
      <c r="CP69" s="195">
        <v>0</v>
      </c>
      <c r="CQ69" s="123">
        <v>0</v>
      </c>
      <c r="CR69" s="195">
        <v>0</v>
      </c>
      <c r="CS69" s="195">
        <v>0</v>
      </c>
      <c r="CT69" s="195">
        <v>0</v>
      </c>
      <c r="CU69" s="123">
        <v>0</v>
      </c>
      <c r="CV69" s="195">
        <v>0</v>
      </c>
      <c r="CW69" s="195">
        <v>0</v>
      </c>
      <c r="CX69" s="195">
        <v>0</v>
      </c>
      <c r="CY69" s="123">
        <v>0</v>
      </c>
      <c r="CZ69" s="195">
        <v>0</v>
      </c>
      <c r="DA69" s="123">
        <v>0</v>
      </c>
      <c r="DB69" s="195">
        <v>0</v>
      </c>
      <c r="DC69" s="123">
        <v>1</v>
      </c>
      <c r="DD69" s="195">
        <v>1</v>
      </c>
      <c r="DE69" s="195">
        <v>1</v>
      </c>
      <c r="DF69" s="195">
        <v>1</v>
      </c>
      <c r="DG69" s="195">
        <v>1</v>
      </c>
      <c r="DH69" s="123">
        <v>1</v>
      </c>
      <c r="DI69" s="195">
        <v>1</v>
      </c>
      <c r="DJ69" s="116">
        <v>192</v>
      </c>
      <c r="DK69" s="116">
        <v>192</v>
      </c>
      <c r="DL69" s="116">
        <v>96</v>
      </c>
      <c r="DM69" s="116">
        <v>92</v>
      </c>
    </row>
    <row r="70" spans="1:117" ht="20.100000000000001" customHeight="1">
      <c r="A70" s="69" t="s">
        <v>152</v>
      </c>
      <c r="B70" s="16" t="s">
        <v>438</v>
      </c>
      <c r="C70" s="60">
        <v>31</v>
      </c>
      <c r="D70" s="60">
        <v>246</v>
      </c>
      <c r="E70" s="60">
        <v>23</v>
      </c>
      <c r="F70" s="60">
        <v>1089</v>
      </c>
      <c r="G70" s="60">
        <v>177</v>
      </c>
      <c r="H70" s="60">
        <v>307</v>
      </c>
      <c r="I70" s="60">
        <v>1390</v>
      </c>
      <c r="J70" s="60">
        <v>1287</v>
      </c>
      <c r="K70" s="60">
        <v>1084</v>
      </c>
      <c r="L70" s="60">
        <v>194</v>
      </c>
      <c r="M70" s="60">
        <v>341</v>
      </c>
      <c r="N70" s="60">
        <v>509</v>
      </c>
      <c r="O70" s="60">
        <v>606</v>
      </c>
      <c r="P70" s="60">
        <v>501</v>
      </c>
      <c r="Q70" s="60">
        <v>605</v>
      </c>
      <c r="R70" s="60">
        <v>466</v>
      </c>
      <c r="S70" s="60">
        <v>409</v>
      </c>
      <c r="T70" s="60">
        <v>356</v>
      </c>
      <c r="U70" s="60">
        <v>323</v>
      </c>
      <c r="V70" s="60">
        <v>298</v>
      </c>
      <c r="W70" s="60">
        <v>175</v>
      </c>
      <c r="X70" s="60">
        <v>151</v>
      </c>
      <c r="Y70" s="60">
        <v>79</v>
      </c>
      <c r="Z70" s="60">
        <v>65</v>
      </c>
      <c r="AA70" s="60">
        <v>95</v>
      </c>
      <c r="AB70" s="60">
        <v>57</v>
      </c>
      <c r="AC70" s="60">
        <v>44</v>
      </c>
      <c r="AD70" s="60">
        <v>39</v>
      </c>
      <c r="AE70" s="60">
        <v>37</v>
      </c>
      <c r="AF70" s="60">
        <v>34</v>
      </c>
      <c r="AG70" s="60">
        <v>33</v>
      </c>
      <c r="AH70" s="60">
        <v>33</v>
      </c>
      <c r="AI70" s="60">
        <v>25</v>
      </c>
      <c r="AJ70" s="60">
        <v>25</v>
      </c>
      <c r="AK70" s="60">
        <v>21</v>
      </c>
      <c r="AL70" s="60">
        <v>21</v>
      </c>
      <c r="AM70" s="60">
        <v>105</v>
      </c>
      <c r="AN70" s="60">
        <v>80</v>
      </c>
      <c r="AO70" s="60">
        <v>76</v>
      </c>
      <c r="AP70" s="60">
        <v>68</v>
      </c>
      <c r="AQ70" s="60">
        <v>62</v>
      </c>
      <c r="AR70" s="85">
        <v>53</v>
      </c>
      <c r="AS70" s="60">
        <v>50</v>
      </c>
      <c r="AT70" s="60">
        <v>50</v>
      </c>
      <c r="AU70" s="60">
        <v>49</v>
      </c>
      <c r="AV70" s="60">
        <v>39</v>
      </c>
      <c r="AW70" s="111">
        <v>36</v>
      </c>
      <c r="AX70" s="123">
        <v>28</v>
      </c>
      <c r="AY70" s="123">
        <v>152</v>
      </c>
      <c r="AZ70" s="123">
        <v>100</v>
      </c>
      <c r="BA70" s="123">
        <v>26</v>
      </c>
      <c r="BB70" s="123">
        <v>10</v>
      </c>
      <c r="BC70" s="123">
        <v>4</v>
      </c>
      <c r="BD70" s="123">
        <v>9</v>
      </c>
      <c r="BE70" s="123">
        <v>9</v>
      </c>
      <c r="BF70" s="123">
        <v>8</v>
      </c>
      <c r="BG70" s="123">
        <v>8</v>
      </c>
      <c r="BH70" s="123">
        <v>4</v>
      </c>
      <c r="BI70" s="123" t="s">
        <v>360</v>
      </c>
      <c r="BJ70" s="123" t="s">
        <v>360</v>
      </c>
      <c r="BK70" s="123">
        <v>0</v>
      </c>
      <c r="BL70" s="123">
        <v>0</v>
      </c>
      <c r="BM70" s="123" t="s">
        <v>360</v>
      </c>
      <c r="BN70" s="123" t="s">
        <v>360</v>
      </c>
      <c r="BO70" s="123">
        <v>0</v>
      </c>
      <c r="BP70" s="123">
        <v>0</v>
      </c>
      <c r="BQ70" s="123"/>
      <c r="BR70" s="195">
        <v>0</v>
      </c>
      <c r="BS70" s="195">
        <v>0</v>
      </c>
      <c r="BT70" s="195">
        <v>8</v>
      </c>
      <c r="BU70" s="195">
        <v>8</v>
      </c>
      <c r="BV70" s="195">
        <v>8</v>
      </c>
      <c r="BW70" s="195">
        <v>8</v>
      </c>
      <c r="BX70" s="123">
        <v>8</v>
      </c>
      <c r="BY70" s="123">
        <v>8</v>
      </c>
      <c r="BZ70" s="123">
        <v>0</v>
      </c>
      <c r="CA70" s="123">
        <v>0</v>
      </c>
      <c r="CB70" s="195">
        <v>0</v>
      </c>
      <c r="CC70" s="195">
        <v>0</v>
      </c>
      <c r="CD70" s="195">
        <v>0</v>
      </c>
      <c r="CE70" s="195">
        <v>0</v>
      </c>
      <c r="CF70" s="195">
        <v>0</v>
      </c>
      <c r="CG70" s="195">
        <v>0</v>
      </c>
      <c r="CH70" s="195">
        <v>0</v>
      </c>
      <c r="CI70" s="195">
        <v>0</v>
      </c>
      <c r="CJ70" s="195">
        <v>0</v>
      </c>
      <c r="CK70" s="195">
        <v>0</v>
      </c>
      <c r="CL70" s="195">
        <v>0</v>
      </c>
      <c r="CM70" s="195">
        <v>0</v>
      </c>
      <c r="CN70" s="195">
        <v>0</v>
      </c>
      <c r="CO70" s="195">
        <v>0</v>
      </c>
      <c r="CP70" s="195">
        <v>0</v>
      </c>
      <c r="CQ70" s="123">
        <v>0</v>
      </c>
      <c r="CR70" s="195">
        <v>0</v>
      </c>
      <c r="CS70" s="195">
        <v>0</v>
      </c>
      <c r="CT70" s="195">
        <v>0</v>
      </c>
      <c r="CU70" s="123">
        <v>0</v>
      </c>
      <c r="CV70" s="195">
        <v>0</v>
      </c>
      <c r="CW70" s="195">
        <v>0</v>
      </c>
      <c r="CX70" s="195">
        <v>0</v>
      </c>
      <c r="CY70" s="123">
        <v>0</v>
      </c>
      <c r="CZ70" s="195">
        <v>0</v>
      </c>
      <c r="DA70" s="123">
        <v>0</v>
      </c>
      <c r="DB70" s="195">
        <v>0</v>
      </c>
      <c r="DC70" s="123">
        <v>0</v>
      </c>
      <c r="DD70" s="195">
        <v>0</v>
      </c>
      <c r="DE70" s="195">
        <v>0</v>
      </c>
      <c r="DF70" s="195">
        <v>0</v>
      </c>
      <c r="DG70" s="195">
        <v>0</v>
      </c>
      <c r="DH70" s="123">
        <v>0</v>
      </c>
      <c r="DI70" s="195">
        <v>0</v>
      </c>
      <c r="DJ70" s="116">
        <v>138</v>
      </c>
      <c r="DK70" s="116">
        <v>137</v>
      </c>
      <c r="DL70" s="116">
        <v>137</v>
      </c>
      <c r="DM70" s="116">
        <v>137</v>
      </c>
    </row>
    <row r="71" spans="1:117" ht="20.100000000000001" customHeight="1">
      <c r="A71" s="69" t="s">
        <v>152</v>
      </c>
      <c r="B71" s="16" t="s">
        <v>439</v>
      </c>
      <c r="C71" s="60">
        <v>364</v>
      </c>
      <c r="D71" s="60">
        <v>232</v>
      </c>
      <c r="E71" s="60">
        <v>1237</v>
      </c>
      <c r="F71" s="60">
        <v>2241</v>
      </c>
      <c r="G71" s="60">
        <v>648</v>
      </c>
      <c r="H71" s="60">
        <v>1045</v>
      </c>
      <c r="I71" s="60">
        <v>1297</v>
      </c>
      <c r="J71" s="60">
        <v>1186</v>
      </c>
      <c r="K71" s="60">
        <v>870</v>
      </c>
      <c r="L71" s="60">
        <v>424</v>
      </c>
      <c r="M71" s="60">
        <v>36</v>
      </c>
      <c r="N71" s="60">
        <v>1767</v>
      </c>
      <c r="O71" s="60">
        <v>1756</v>
      </c>
      <c r="P71" s="60">
        <v>1743</v>
      </c>
      <c r="Q71" s="60">
        <v>58</v>
      </c>
      <c r="R71" s="60">
        <v>119</v>
      </c>
      <c r="S71" s="60">
        <v>91</v>
      </c>
      <c r="T71" s="60">
        <v>83</v>
      </c>
      <c r="U71" s="60">
        <v>62</v>
      </c>
      <c r="V71" s="60">
        <v>55</v>
      </c>
      <c r="W71" s="60">
        <v>49</v>
      </c>
      <c r="X71" s="60">
        <v>11</v>
      </c>
      <c r="Y71" s="60">
        <v>7</v>
      </c>
      <c r="Z71" s="60">
        <v>7</v>
      </c>
      <c r="AA71" s="60">
        <v>5</v>
      </c>
      <c r="AB71" s="60">
        <v>5</v>
      </c>
      <c r="AC71" s="60">
        <v>314</v>
      </c>
      <c r="AD71" s="60">
        <v>5</v>
      </c>
      <c r="AE71" s="60">
        <v>5</v>
      </c>
      <c r="AF71" s="60">
        <v>5</v>
      </c>
      <c r="AG71" s="60">
        <v>553</v>
      </c>
      <c r="AH71" s="60">
        <v>45</v>
      </c>
      <c r="AI71" s="60">
        <v>21</v>
      </c>
      <c r="AJ71" s="60">
        <v>45</v>
      </c>
      <c r="AK71" s="60">
        <v>45</v>
      </c>
      <c r="AL71" s="60">
        <v>128</v>
      </c>
      <c r="AM71" s="60">
        <v>329</v>
      </c>
      <c r="AN71" s="60">
        <v>222</v>
      </c>
      <c r="AO71" s="60">
        <v>206</v>
      </c>
      <c r="AP71" s="60">
        <v>235</v>
      </c>
      <c r="AQ71" s="60">
        <v>225</v>
      </c>
      <c r="AR71" s="85">
        <v>255</v>
      </c>
      <c r="AS71" s="60">
        <v>284</v>
      </c>
      <c r="AT71" s="60">
        <v>267</v>
      </c>
      <c r="AU71" s="60">
        <v>261</v>
      </c>
      <c r="AV71" s="60">
        <v>260</v>
      </c>
      <c r="AW71" s="111">
        <v>257</v>
      </c>
      <c r="AX71" s="123">
        <v>250</v>
      </c>
      <c r="AY71" s="123">
        <v>241</v>
      </c>
      <c r="AZ71" s="123">
        <v>237</v>
      </c>
      <c r="BA71" s="123">
        <v>229</v>
      </c>
      <c r="BB71" s="123">
        <v>217</v>
      </c>
      <c r="BC71" s="123">
        <v>186</v>
      </c>
      <c r="BD71" s="123">
        <v>203</v>
      </c>
      <c r="BE71" s="123">
        <v>182</v>
      </c>
      <c r="BF71" s="123">
        <v>167</v>
      </c>
      <c r="BG71" s="123">
        <v>141</v>
      </c>
      <c r="BH71" s="123">
        <v>130</v>
      </c>
      <c r="BI71" s="123">
        <v>121</v>
      </c>
      <c r="BJ71" s="123">
        <v>121</v>
      </c>
      <c r="BK71" s="123">
        <v>44</v>
      </c>
      <c r="BL71" s="123">
        <v>41</v>
      </c>
      <c r="BM71" s="123">
        <v>38</v>
      </c>
      <c r="BN71" s="123">
        <v>37</v>
      </c>
      <c r="BO71" s="123">
        <v>36</v>
      </c>
      <c r="BP71" s="123">
        <v>36</v>
      </c>
      <c r="BQ71" s="123">
        <v>36</v>
      </c>
      <c r="BR71" s="195">
        <v>35</v>
      </c>
      <c r="BS71" s="195">
        <v>35</v>
      </c>
      <c r="BT71" s="195">
        <v>92</v>
      </c>
      <c r="BU71" s="195">
        <v>84</v>
      </c>
      <c r="BV71" s="195">
        <v>71</v>
      </c>
      <c r="BW71" s="195">
        <v>58</v>
      </c>
      <c r="BX71" s="123">
        <v>80</v>
      </c>
      <c r="BY71" s="123">
        <v>47</v>
      </c>
      <c r="BZ71" s="123">
        <v>32</v>
      </c>
      <c r="CA71" s="123">
        <v>32</v>
      </c>
      <c r="CB71" s="195">
        <v>31</v>
      </c>
      <c r="CC71" s="195">
        <v>31</v>
      </c>
      <c r="CD71" s="195">
        <v>31</v>
      </c>
      <c r="CE71" s="195">
        <v>31</v>
      </c>
      <c r="CF71" s="195">
        <v>31</v>
      </c>
      <c r="CG71" s="195">
        <v>31</v>
      </c>
      <c r="CH71" s="195">
        <v>31</v>
      </c>
      <c r="CI71" s="195">
        <v>31</v>
      </c>
      <c r="CJ71" s="195">
        <v>31</v>
      </c>
      <c r="CK71" s="195">
        <v>31</v>
      </c>
      <c r="CL71" s="195">
        <v>31</v>
      </c>
      <c r="CM71" s="195">
        <v>31</v>
      </c>
      <c r="CN71" s="195">
        <v>62</v>
      </c>
      <c r="CO71" s="195">
        <v>60</v>
      </c>
      <c r="CP71" s="195">
        <v>53</v>
      </c>
      <c r="CQ71" s="123">
        <v>48</v>
      </c>
      <c r="CR71" s="195">
        <v>33</v>
      </c>
      <c r="CS71" s="195">
        <v>31</v>
      </c>
      <c r="CT71" s="195">
        <v>29</v>
      </c>
      <c r="CU71" s="123">
        <v>25</v>
      </c>
      <c r="CV71" s="195">
        <v>24</v>
      </c>
      <c r="CW71" s="195">
        <v>3</v>
      </c>
      <c r="CX71" s="195">
        <v>3</v>
      </c>
      <c r="CY71" s="123">
        <v>2</v>
      </c>
      <c r="CZ71" s="195">
        <v>2</v>
      </c>
      <c r="DA71" s="123">
        <v>46</v>
      </c>
      <c r="DB71" s="195">
        <v>46</v>
      </c>
      <c r="DC71" s="123">
        <v>46</v>
      </c>
      <c r="DD71" s="195">
        <v>45</v>
      </c>
      <c r="DE71" s="195">
        <v>45</v>
      </c>
      <c r="DF71" s="195">
        <v>44</v>
      </c>
      <c r="DG71" s="195">
        <v>44</v>
      </c>
      <c r="DH71" s="123">
        <v>44</v>
      </c>
      <c r="DI71" s="195">
        <v>44</v>
      </c>
      <c r="DJ71" s="116">
        <v>44</v>
      </c>
      <c r="DK71" s="116">
        <v>44</v>
      </c>
      <c r="DL71" s="116">
        <v>44</v>
      </c>
      <c r="DM71" s="116">
        <v>44</v>
      </c>
    </row>
    <row r="72" spans="1:117" ht="20.100000000000001" customHeight="1">
      <c r="A72" s="69" t="s">
        <v>152</v>
      </c>
      <c r="B72" s="16" t="s">
        <v>153</v>
      </c>
      <c r="C72" s="60">
        <v>0</v>
      </c>
      <c r="D72" s="60">
        <v>85</v>
      </c>
      <c r="E72" s="60">
        <v>5</v>
      </c>
      <c r="F72" s="60">
        <v>1856</v>
      </c>
      <c r="G72" s="60">
        <v>911</v>
      </c>
      <c r="H72" s="60">
        <v>4917</v>
      </c>
      <c r="I72" s="60">
        <v>4715</v>
      </c>
      <c r="J72" s="60">
        <v>8461</v>
      </c>
      <c r="K72" s="60">
        <v>1841</v>
      </c>
      <c r="L72" s="60">
        <v>663</v>
      </c>
      <c r="M72" s="60">
        <v>173</v>
      </c>
      <c r="N72" s="60">
        <v>479</v>
      </c>
      <c r="O72" s="60">
        <v>463</v>
      </c>
      <c r="P72" s="60">
        <v>446</v>
      </c>
      <c r="Q72" s="60">
        <v>424</v>
      </c>
      <c r="R72" s="60">
        <v>388</v>
      </c>
      <c r="S72" s="60">
        <v>364</v>
      </c>
      <c r="T72" s="60">
        <v>349</v>
      </c>
      <c r="U72" s="60">
        <v>311</v>
      </c>
      <c r="V72" s="60">
        <v>292</v>
      </c>
      <c r="W72" s="60">
        <v>274</v>
      </c>
      <c r="X72" s="60">
        <v>254</v>
      </c>
      <c r="Y72" s="60">
        <v>211</v>
      </c>
      <c r="Z72" s="74">
        <v>178</v>
      </c>
      <c r="AA72" s="74">
        <v>169</v>
      </c>
      <c r="AB72" s="74">
        <v>87</v>
      </c>
      <c r="AC72" s="74">
        <v>68</v>
      </c>
      <c r="AD72" s="74">
        <v>28</v>
      </c>
      <c r="AE72" s="74">
        <v>28</v>
      </c>
      <c r="AF72" s="74">
        <v>27</v>
      </c>
      <c r="AG72" s="74">
        <v>26</v>
      </c>
      <c r="AH72" s="74">
        <v>25</v>
      </c>
      <c r="AI72" s="74">
        <v>25</v>
      </c>
      <c r="AJ72" s="74">
        <v>32</v>
      </c>
      <c r="AK72" s="74">
        <v>31</v>
      </c>
      <c r="AL72" s="74">
        <v>31</v>
      </c>
      <c r="AM72" s="74">
        <v>37</v>
      </c>
      <c r="AN72" s="74">
        <v>43</v>
      </c>
      <c r="AO72" s="74">
        <v>363</v>
      </c>
      <c r="AP72" s="74">
        <v>335</v>
      </c>
      <c r="AQ72" s="74">
        <v>307</v>
      </c>
      <c r="AR72" s="86">
        <v>715</v>
      </c>
      <c r="AS72" s="74">
        <v>623</v>
      </c>
      <c r="AT72" s="74">
        <v>193</v>
      </c>
      <c r="AU72" s="74">
        <v>151</v>
      </c>
      <c r="AV72" s="74">
        <v>132</v>
      </c>
      <c r="AW72" s="111">
        <v>131</v>
      </c>
      <c r="AX72" s="125">
        <v>218</v>
      </c>
      <c r="AY72" s="125">
        <v>135</v>
      </c>
      <c r="AZ72" s="125">
        <v>148</v>
      </c>
      <c r="BA72" s="125">
        <v>88</v>
      </c>
      <c r="BB72" s="125">
        <v>75</v>
      </c>
      <c r="BC72" s="125">
        <v>65</v>
      </c>
      <c r="BD72" s="125">
        <v>55</v>
      </c>
      <c r="BE72" s="125">
        <v>52</v>
      </c>
      <c r="BF72" s="125">
        <v>50</v>
      </c>
      <c r="BG72" s="125">
        <v>45</v>
      </c>
      <c r="BH72" s="125">
        <v>41</v>
      </c>
      <c r="BI72" s="125">
        <v>33</v>
      </c>
      <c r="BJ72" s="125">
        <v>33</v>
      </c>
      <c r="BK72" s="157">
        <v>20</v>
      </c>
      <c r="BL72" s="157">
        <v>14</v>
      </c>
      <c r="BM72" s="157">
        <v>11</v>
      </c>
      <c r="BN72" s="157">
        <v>9</v>
      </c>
      <c r="BO72" s="157">
        <v>6</v>
      </c>
      <c r="BP72" s="157">
        <v>1</v>
      </c>
      <c r="BQ72" s="157">
        <v>1</v>
      </c>
      <c r="BR72" s="196">
        <v>1</v>
      </c>
      <c r="BS72" s="196">
        <v>1</v>
      </c>
      <c r="BT72" s="196">
        <v>81</v>
      </c>
      <c r="BU72" s="196">
        <v>47</v>
      </c>
      <c r="BV72" s="196">
        <v>16</v>
      </c>
      <c r="BW72" s="196">
        <v>114</v>
      </c>
      <c r="BX72" s="157">
        <v>60</v>
      </c>
      <c r="BY72" s="157">
        <v>4</v>
      </c>
      <c r="BZ72" s="157">
        <v>4</v>
      </c>
      <c r="CA72" s="157">
        <v>0</v>
      </c>
      <c r="CB72" s="196">
        <v>0</v>
      </c>
      <c r="CC72" s="196">
        <v>0</v>
      </c>
      <c r="CD72" s="196">
        <v>0</v>
      </c>
      <c r="CE72" s="196">
        <v>0</v>
      </c>
      <c r="CF72" s="196">
        <v>0</v>
      </c>
      <c r="CG72" s="196">
        <v>0</v>
      </c>
      <c r="CH72" s="196">
        <v>0</v>
      </c>
      <c r="CI72" s="196">
        <v>0</v>
      </c>
      <c r="CJ72" s="196">
        <v>0</v>
      </c>
      <c r="CK72" s="196">
        <v>0</v>
      </c>
      <c r="CL72" s="196">
        <v>0</v>
      </c>
      <c r="CM72" s="196">
        <v>0</v>
      </c>
      <c r="CN72" s="196">
        <v>0</v>
      </c>
      <c r="CO72" s="196">
        <v>0</v>
      </c>
      <c r="CP72" s="196">
        <v>0</v>
      </c>
      <c r="CQ72" s="157">
        <v>0</v>
      </c>
      <c r="CR72" s="196">
        <v>0</v>
      </c>
      <c r="CS72" s="196">
        <v>0</v>
      </c>
      <c r="CT72" s="196">
        <v>0</v>
      </c>
      <c r="CU72" s="157">
        <v>0</v>
      </c>
      <c r="CV72" s="196">
        <v>0</v>
      </c>
      <c r="CW72" s="196">
        <v>0</v>
      </c>
      <c r="CX72" s="196">
        <v>0</v>
      </c>
      <c r="CY72" s="157">
        <v>0</v>
      </c>
      <c r="CZ72" s="196">
        <v>0</v>
      </c>
      <c r="DA72" s="157">
        <v>0</v>
      </c>
      <c r="DB72" s="196">
        <v>62</v>
      </c>
      <c r="DC72" s="157">
        <v>62</v>
      </c>
      <c r="DD72" s="196">
        <v>62</v>
      </c>
      <c r="DE72" s="196">
        <v>62</v>
      </c>
      <c r="DF72" s="196">
        <v>62</v>
      </c>
      <c r="DG72" s="196">
        <v>62</v>
      </c>
      <c r="DH72" s="157">
        <v>192</v>
      </c>
      <c r="DI72" s="196">
        <v>163</v>
      </c>
      <c r="DJ72" s="259">
        <v>139</v>
      </c>
      <c r="DK72" s="259">
        <v>139</v>
      </c>
      <c r="DL72" s="259">
        <v>139</v>
      </c>
      <c r="DM72" s="259">
        <v>139</v>
      </c>
    </row>
    <row r="73" spans="1:117" ht="20.100000000000001" customHeight="1">
      <c r="A73" s="69" t="s">
        <v>154</v>
      </c>
      <c r="B73" s="16" t="s">
        <v>8</v>
      </c>
      <c r="C73" s="60">
        <f t="shared" ref="C73:AH73" si="144">SUM(C74:C78)</f>
        <v>1071</v>
      </c>
      <c r="D73" s="60">
        <f t="shared" si="144"/>
        <v>965</v>
      </c>
      <c r="E73" s="60">
        <f t="shared" si="144"/>
        <v>1069</v>
      </c>
      <c r="F73" s="60">
        <f t="shared" si="144"/>
        <v>2192</v>
      </c>
      <c r="G73" s="60">
        <f t="shared" si="144"/>
        <v>398</v>
      </c>
      <c r="H73" s="60">
        <f t="shared" si="144"/>
        <v>597</v>
      </c>
      <c r="I73" s="60">
        <f t="shared" si="144"/>
        <v>1881</v>
      </c>
      <c r="J73" s="60">
        <f t="shared" si="144"/>
        <v>3802</v>
      </c>
      <c r="K73" s="60">
        <f t="shared" si="144"/>
        <v>3101</v>
      </c>
      <c r="L73" s="60">
        <f t="shared" si="144"/>
        <v>2205</v>
      </c>
      <c r="M73" s="60">
        <f t="shared" si="144"/>
        <v>1557</v>
      </c>
      <c r="N73" s="60">
        <f t="shared" si="144"/>
        <v>1441</v>
      </c>
      <c r="O73" s="60">
        <f t="shared" si="144"/>
        <v>1404</v>
      </c>
      <c r="P73" s="60">
        <f t="shared" si="144"/>
        <v>1300</v>
      </c>
      <c r="Q73" s="60">
        <f t="shared" si="144"/>
        <v>1303</v>
      </c>
      <c r="R73" s="60">
        <f t="shared" si="144"/>
        <v>1399</v>
      </c>
      <c r="S73" s="60">
        <f t="shared" si="144"/>
        <v>1253</v>
      </c>
      <c r="T73" s="60">
        <f t="shared" si="144"/>
        <v>1187</v>
      </c>
      <c r="U73" s="60">
        <f t="shared" si="144"/>
        <v>1163</v>
      </c>
      <c r="V73" s="60">
        <f t="shared" si="144"/>
        <v>1066</v>
      </c>
      <c r="W73" s="60">
        <f t="shared" si="144"/>
        <v>981</v>
      </c>
      <c r="X73" s="60">
        <f t="shared" si="144"/>
        <v>876</v>
      </c>
      <c r="Y73" s="60">
        <f t="shared" si="144"/>
        <v>989</v>
      </c>
      <c r="Z73" s="65">
        <f t="shared" si="144"/>
        <v>1146</v>
      </c>
      <c r="AA73" s="65">
        <f t="shared" si="144"/>
        <v>867</v>
      </c>
      <c r="AB73" s="65">
        <f t="shared" si="144"/>
        <v>740</v>
      </c>
      <c r="AC73" s="65">
        <f t="shared" si="144"/>
        <v>669</v>
      </c>
      <c r="AD73" s="65">
        <f t="shared" si="144"/>
        <v>608</v>
      </c>
      <c r="AE73" s="65">
        <f t="shared" si="144"/>
        <v>573</v>
      </c>
      <c r="AF73" s="65">
        <f t="shared" si="144"/>
        <v>531</v>
      </c>
      <c r="AG73" s="65">
        <f t="shared" si="144"/>
        <v>590</v>
      </c>
      <c r="AH73" s="65">
        <f t="shared" si="144"/>
        <v>827</v>
      </c>
      <c r="AI73" s="65">
        <f t="shared" ref="AI73:AM73" si="145">SUM(AI74:AI78)</f>
        <v>650</v>
      </c>
      <c r="AJ73" s="65">
        <f t="shared" si="145"/>
        <v>562</v>
      </c>
      <c r="AK73" s="65">
        <f t="shared" si="145"/>
        <v>669</v>
      </c>
      <c r="AL73" s="65">
        <f t="shared" si="145"/>
        <v>444</v>
      </c>
      <c r="AM73" s="65">
        <f t="shared" si="145"/>
        <v>1243</v>
      </c>
      <c r="AN73" s="65">
        <f t="shared" ref="AN73" si="146">SUM(AN74:AN78)</f>
        <v>644</v>
      </c>
      <c r="AO73" s="65">
        <f t="shared" ref="AO73" si="147">SUM(AO74:AO78)</f>
        <v>551</v>
      </c>
      <c r="AP73" s="65">
        <f t="shared" ref="AP73:AT73" si="148">SUM(AP74:AP78)</f>
        <v>726</v>
      </c>
      <c r="AQ73" s="65">
        <f t="shared" si="148"/>
        <v>998</v>
      </c>
      <c r="AR73" s="65">
        <f t="shared" si="148"/>
        <v>935</v>
      </c>
      <c r="AS73" s="65">
        <f t="shared" si="148"/>
        <v>888</v>
      </c>
      <c r="AT73" s="65">
        <f t="shared" si="148"/>
        <v>1073</v>
      </c>
      <c r="AU73" s="65">
        <f t="shared" ref="AU73:AV73" si="149">SUM(AU74:AU78)</f>
        <v>1083</v>
      </c>
      <c r="AV73" s="65">
        <f t="shared" si="149"/>
        <v>1093</v>
      </c>
      <c r="AW73" s="99">
        <f>SUM(AW74:AW78)</f>
        <v>945</v>
      </c>
      <c r="AX73" s="126">
        <f>SUM(AX74:AX78)</f>
        <v>854</v>
      </c>
      <c r="AY73" s="126">
        <f>SUM(AY74:AY78)</f>
        <v>1062</v>
      </c>
      <c r="AZ73" s="126">
        <v>759</v>
      </c>
      <c r="BA73" s="126">
        <f t="shared" ref="BA73:BF73" si="150">SUM(BA74:BA78)</f>
        <v>1084</v>
      </c>
      <c r="BB73" s="126">
        <f t="shared" si="150"/>
        <v>1210</v>
      </c>
      <c r="BC73" s="126">
        <f t="shared" si="150"/>
        <v>740</v>
      </c>
      <c r="BD73" s="126">
        <f t="shared" si="150"/>
        <v>843</v>
      </c>
      <c r="BE73" s="126">
        <f t="shared" si="150"/>
        <v>888</v>
      </c>
      <c r="BF73" s="126">
        <f t="shared" si="150"/>
        <v>1035</v>
      </c>
      <c r="BG73" s="126">
        <f t="shared" ref="BG73:BH73" si="151">SUM(BG74:BG78)</f>
        <v>973</v>
      </c>
      <c r="BH73" s="126">
        <f t="shared" si="151"/>
        <v>978</v>
      </c>
      <c r="BI73" s="126">
        <v>948</v>
      </c>
      <c r="BJ73" s="126">
        <v>990</v>
      </c>
      <c r="BK73" s="153">
        <f>SUM(BK74:BK78)</f>
        <v>1426</v>
      </c>
      <c r="BL73" s="166">
        <f>SUM(BL74:BL78)</f>
        <v>1183</v>
      </c>
      <c r="BM73" s="166">
        <v>1407</v>
      </c>
      <c r="BN73" s="166">
        <v>1475</v>
      </c>
      <c r="BO73" s="172">
        <v>1475</v>
      </c>
      <c r="BP73" s="172">
        <v>1225</v>
      </c>
      <c r="BQ73" s="181">
        <f t="shared" ref="BQ73:BT73" si="152">SUM(BQ74:BQ78)</f>
        <v>1225</v>
      </c>
      <c r="BR73" s="181">
        <f t="shared" si="152"/>
        <v>1158</v>
      </c>
      <c r="BS73" s="181">
        <f t="shared" si="152"/>
        <v>1048</v>
      </c>
      <c r="BT73" s="181">
        <f t="shared" si="152"/>
        <v>1018</v>
      </c>
      <c r="BU73" s="181">
        <f t="shared" ref="BU73:CB73" si="153">SUM(BU74:BU78)</f>
        <v>964</v>
      </c>
      <c r="BV73" s="181">
        <f t="shared" si="153"/>
        <v>935</v>
      </c>
      <c r="BW73" s="181">
        <f t="shared" si="153"/>
        <v>879</v>
      </c>
      <c r="BX73" s="172">
        <f t="shared" si="153"/>
        <v>724</v>
      </c>
      <c r="BY73" s="172">
        <f t="shared" si="153"/>
        <v>941</v>
      </c>
      <c r="BZ73" s="172">
        <f t="shared" si="153"/>
        <v>1012</v>
      </c>
      <c r="CA73" s="172">
        <f t="shared" si="153"/>
        <v>968</v>
      </c>
      <c r="CB73" s="181">
        <f t="shared" si="153"/>
        <v>917</v>
      </c>
      <c r="CC73" s="213">
        <f t="shared" ref="CC73:CE73" si="154">SUM(CC74:CC78)</f>
        <v>871</v>
      </c>
      <c r="CD73" s="213">
        <f t="shared" si="154"/>
        <v>875</v>
      </c>
      <c r="CE73" s="213">
        <f t="shared" si="154"/>
        <v>849</v>
      </c>
      <c r="CF73" s="213">
        <f t="shared" ref="CF73" si="155">SUM(CF74:CF78)</f>
        <v>783</v>
      </c>
      <c r="CG73" s="213">
        <f t="shared" ref="CG73:CH73" si="156">SUM(CG74:CG78)</f>
        <v>773</v>
      </c>
      <c r="CH73" s="213">
        <f t="shared" si="156"/>
        <v>832</v>
      </c>
      <c r="CI73" s="213">
        <f t="shared" ref="CI73" si="157">SUM(CI74:CI78)</f>
        <v>831</v>
      </c>
      <c r="CJ73" s="213">
        <f t="shared" ref="CJ73:CK73" si="158">SUM(CJ74:CJ78)</f>
        <v>638</v>
      </c>
      <c r="CK73" s="213">
        <f t="shared" si="158"/>
        <v>635</v>
      </c>
      <c r="CL73" s="213">
        <f t="shared" ref="CL73" si="159">SUM(CL74:CL78)</f>
        <v>599</v>
      </c>
      <c r="CM73" s="213">
        <f t="shared" ref="CM73" si="160">SUM(CM74:CM78)</f>
        <v>592</v>
      </c>
      <c r="CN73" s="213">
        <f t="shared" ref="CN73:CP73" si="161">SUM(CN74:CN78)</f>
        <v>578</v>
      </c>
      <c r="CO73" s="213">
        <f t="shared" si="161"/>
        <v>572</v>
      </c>
      <c r="CP73" s="213">
        <f t="shared" si="161"/>
        <v>565</v>
      </c>
      <c r="CQ73" s="209">
        <f t="shared" ref="CQ73:CR73" si="162">SUM(CQ74:CQ78)</f>
        <v>527</v>
      </c>
      <c r="CR73" s="213">
        <f t="shared" si="162"/>
        <v>503</v>
      </c>
      <c r="CS73" s="213">
        <f t="shared" ref="CS73:CT73" si="163">SUM(CS74:CS78)</f>
        <v>471</v>
      </c>
      <c r="CT73" s="213">
        <f t="shared" si="163"/>
        <v>469</v>
      </c>
      <c r="CU73" s="209">
        <f t="shared" ref="CU73:CV73" si="164">SUM(CU74:CU78)</f>
        <v>602</v>
      </c>
      <c r="CV73" s="213">
        <f t="shared" si="164"/>
        <v>460</v>
      </c>
      <c r="CW73" s="213">
        <f t="shared" ref="CW73:CX73" si="165">SUM(CW74:CW78)</f>
        <v>423</v>
      </c>
      <c r="CX73" s="213">
        <f t="shared" si="165"/>
        <v>477</v>
      </c>
      <c r="CY73" s="209">
        <f t="shared" ref="CY73:CZ73" si="166">SUM(CY74:CY78)</f>
        <v>469</v>
      </c>
      <c r="CZ73" s="213">
        <f t="shared" si="166"/>
        <v>463</v>
      </c>
      <c r="DA73" s="209">
        <f t="shared" ref="DA73:DB73" si="167">SUM(DA74:DA78)</f>
        <v>460</v>
      </c>
      <c r="DB73" s="213">
        <f t="shared" si="167"/>
        <v>523</v>
      </c>
      <c r="DC73" s="209">
        <f t="shared" ref="DC73:DD73" si="168">SUM(DC74:DC78)</f>
        <v>509</v>
      </c>
      <c r="DD73" s="213">
        <f t="shared" si="168"/>
        <v>668</v>
      </c>
      <c r="DE73" s="213">
        <f t="shared" ref="DE73:DF73" si="169">SUM(DE74:DE78)</f>
        <v>1430</v>
      </c>
      <c r="DF73" s="213">
        <f t="shared" si="169"/>
        <v>1374</v>
      </c>
      <c r="DG73" s="213">
        <f t="shared" ref="DG73:DK73" si="170">SUM(DG74:DG78)</f>
        <v>1853</v>
      </c>
      <c r="DH73" s="209">
        <f t="shared" si="170"/>
        <v>3239</v>
      </c>
      <c r="DI73" s="213">
        <f t="shared" si="170"/>
        <v>3025</v>
      </c>
      <c r="DJ73" s="209">
        <f t="shared" si="170"/>
        <v>2698</v>
      </c>
      <c r="DK73" s="209">
        <f t="shared" si="170"/>
        <v>2739</v>
      </c>
      <c r="DL73" s="209">
        <v>2498</v>
      </c>
      <c r="DM73" s="209">
        <v>2026</v>
      </c>
    </row>
    <row r="74" spans="1:117" ht="20.100000000000001" customHeight="1">
      <c r="A74" s="69" t="s">
        <v>154</v>
      </c>
      <c r="B74" s="16" t="s">
        <v>442</v>
      </c>
      <c r="C74" s="60">
        <v>0</v>
      </c>
      <c r="D74" s="60">
        <v>147</v>
      </c>
      <c r="E74" s="60">
        <v>68</v>
      </c>
      <c r="F74" s="60">
        <v>1729</v>
      </c>
      <c r="G74" s="60">
        <v>117</v>
      </c>
      <c r="H74" s="60">
        <v>227</v>
      </c>
      <c r="I74" s="60">
        <v>89</v>
      </c>
      <c r="J74" s="60">
        <v>45</v>
      </c>
      <c r="K74" s="60">
        <v>26</v>
      </c>
      <c r="L74" s="60">
        <v>377</v>
      </c>
      <c r="M74" s="60">
        <v>1</v>
      </c>
      <c r="N74" s="60">
        <v>1</v>
      </c>
      <c r="O74" s="60">
        <v>1</v>
      </c>
      <c r="P74" s="60">
        <v>1</v>
      </c>
      <c r="Q74" s="60">
        <v>1</v>
      </c>
      <c r="R74" s="60">
        <v>1</v>
      </c>
      <c r="S74" s="60">
        <v>1</v>
      </c>
      <c r="T74" s="60">
        <v>1</v>
      </c>
      <c r="U74" s="60">
        <v>1</v>
      </c>
      <c r="V74" s="60">
        <v>1</v>
      </c>
      <c r="W74" s="60">
        <v>1</v>
      </c>
      <c r="X74" s="60">
        <v>1</v>
      </c>
      <c r="Y74" s="60">
        <v>1</v>
      </c>
      <c r="Z74" s="67">
        <v>1</v>
      </c>
      <c r="AA74" s="67">
        <v>1</v>
      </c>
      <c r="AB74" s="67">
        <v>1</v>
      </c>
      <c r="AC74" s="67">
        <v>1</v>
      </c>
      <c r="AD74" s="67">
        <v>1</v>
      </c>
      <c r="AE74" s="67">
        <v>1</v>
      </c>
      <c r="AF74" s="67">
        <v>1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7">
        <v>0</v>
      </c>
      <c r="AM74" s="67">
        <v>12</v>
      </c>
      <c r="AN74" s="67">
        <v>70</v>
      </c>
      <c r="AO74" s="67">
        <v>70</v>
      </c>
      <c r="AP74" s="67">
        <v>239</v>
      </c>
      <c r="AQ74" s="67">
        <v>239</v>
      </c>
      <c r="AR74" s="84">
        <v>238</v>
      </c>
      <c r="AS74" s="67">
        <v>238</v>
      </c>
      <c r="AT74" s="67">
        <v>238</v>
      </c>
      <c r="AU74" s="67">
        <v>194</v>
      </c>
      <c r="AV74" s="67">
        <v>255</v>
      </c>
      <c r="AW74" s="105">
        <v>250</v>
      </c>
      <c r="AX74" s="105">
        <v>247</v>
      </c>
      <c r="AY74" s="105">
        <v>244</v>
      </c>
      <c r="AZ74" s="105">
        <v>242</v>
      </c>
      <c r="BA74" s="105">
        <v>665</v>
      </c>
      <c r="BB74" s="143">
        <v>641</v>
      </c>
      <c r="BC74" s="143">
        <v>282</v>
      </c>
      <c r="BD74" s="143">
        <v>216</v>
      </c>
      <c r="BE74" s="143">
        <v>214</v>
      </c>
      <c r="BF74" s="143">
        <v>214</v>
      </c>
      <c r="BG74" s="105">
        <v>212</v>
      </c>
      <c r="BH74" s="105">
        <v>205</v>
      </c>
      <c r="BI74" s="105">
        <v>201</v>
      </c>
      <c r="BJ74" s="105">
        <v>169</v>
      </c>
      <c r="BK74" s="156">
        <v>191</v>
      </c>
      <c r="BL74" s="156">
        <v>153</v>
      </c>
      <c r="BM74" s="156">
        <v>117</v>
      </c>
      <c r="BN74" s="156">
        <v>93</v>
      </c>
      <c r="BO74" s="156">
        <v>60</v>
      </c>
      <c r="BP74" s="156">
        <v>53</v>
      </c>
      <c r="BQ74" s="156">
        <v>53</v>
      </c>
      <c r="BR74" s="194">
        <v>38</v>
      </c>
      <c r="BS74" s="194">
        <v>38</v>
      </c>
      <c r="BT74" s="194">
        <v>38</v>
      </c>
      <c r="BU74" s="194">
        <v>38</v>
      </c>
      <c r="BV74" s="194">
        <v>38</v>
      </c>
      <c r="BW74" s="194">
        <v>38</v>
      </c>
      <c r="BX74" s="156">
        <v>38</v>
      </c>
      <c r="BY74" s="156">
        <v>38</v>
      </c>
      <c r="BZ74" s="156">
        <v>38</v>
      </c>
      <c r="CA74" s="156">
        <v>38</v>
      </c>
      <c r="CB74" s="194">
        <v>38</v>
      </c>
      <c r="CC74" s="194">
        <v>37</v>
      </c>
      <c r="CD74" s="194">
        <v>37</v>
      </c>
      <c r="CE74" s="194">
        <v>37</v>
      </c>
      <c r="CF74" s="194">
        <v>37</v>
      </c>
      <c r="CG74" s="194">
        <v>37</v>
      </c>
      <c r="CH74" s="194">
        <v>37</v>
      </c>
      <c r="CI74" s="194">
        <v>37</v>
      </c>
      <c r="CJ74" s="194">
        <v>19</v>
      </c>
      <c r="CK74" s="194">
        <v>19</v>
      </c>
      <c r="CL74" s="194">
        <v>19</v>
      </c>
      <c r="CM74" s="194">
        <v>19</v>
      </c>
      <c r="CN74" s="194">
        <v>19</v>
      </c>
      <c r="CO74" s="194">
        <v>19</v>
      </c>
      <c r="CP74" s="194">
        <v>19</v>
      </c>
      <c r="CQ74" s="156">
        <v>19</v>
      </c>
      <c r="CR74" s="194">
        <v>19</v>
      </c>
      <c r="CS74" s="194">
        <v>18</v>
      </c>
      <c r="CT74" s="194">
        <v>18</v>
      </c>
      <c r="CU74" s="156">
        <v>18</v>
      </c>
      <c r="CV74" s="194">
        <v>18</v>
      </c>
      <c r="CW74" s="194">
        <v>18</v>
      </c>
      <c r="CX74" s="194">
        <v>18</v>
      </c>
      <c r="CY74" s="156">
        <v>18</v>
      </c>
      <c r="CZ74" s="194">
        <v>18</v>
      </c>
      <c r="DA74" s="156">
        <v>18</v>
      </c>
      <c r="DB74" s="194">
        <v>18</v>
      </c>
      <c r="DC74" s="156">
        <v>18</v>
      </c>
      <c r="DD74" s="194">
        <v>172</v>
      </c>
      <c r="DE74" s="194">
        <v>169</v>
      </c>
      <c r="DF74" s="194">
        <v>165</v>
      </c>
      <c r="DG74" s="194">
        <v>165</v>
      </c>
      <c r="DH74" s="156">
        <v>531</v>
      </c>
      <c r="DI74" s="194">
        <v>460</v>
      </c>
      <c r="DJ74" s="259">
        <v>405</v>
      </c>
      <c r="DK74" s="259">
        <v>386</v>
      </c>
      <c r="DL74" s="259">
        <v>373</v>
      </c>
      <c r="DM74" s="259">
        <v>326</v>
      </c>
    </row>
    <row r="75" spans="1:117" ht="20.100000000000001" customHeight="1">
      <c r="A75" s="69" t="s">
        <v>154</v>
      </c>
      <c r="B75" s="16" t="s">
        <v>445</v>
      </c>
      <c r="C75" s="60">
        <v>484</v>
      </c>
      <c r="D75" s="60">
        <v>216</v>
      </c>
      <c r="E75" s="60">
        <v>455</v>
      </c>
      <c r="F75" s="60">
        <v>71</v>
      </c>
      <c r="G75" s="60">
        <v>117</v>
      </c>
      <c r="H75" s="60">
        <v>160</v>
      </c>
      <c r="I75" s="60">
        <v>703</v>
      </c>
      <c r="J75" s="60">
        <v>923</v>
      </c>
      <c r="K75" s="60">
        <v>348</v>
      </c>
      <c r="L75" s="60">
        <v>225</v>
      </c>
      <c r="M75" s="60">
        <v>244</v>
      </c>
      <c r="N75" s="60">
        <v>123</v>
      </c>
      <c r="O75" s="60">
        <v>123</v>
      </c>
      <c r="P75" s="60">
        <v>121</v>
      </c>
      <c r="Q75" s="60">
        <v>198</v>
      </c>
      <c r="R75" s="60">
        <v>176</v>
      </c>
      <c r="S75" s="60">
        <v>162</v>
      </c>
      <c r="T75" s="60">
        <v>146</v>
      </c>
      <c r="U75" s="60">
        <v>151</v>
      </c>
      <c r="V75" s="60">
        <v>148</v>
      </c>
      <c r="W75" s="60">
        <v>148</v>
      </c>
      <c r="X75" s="60">
        <v>148</v>
      </c>
      <c r="Y75" s="60">
        <v>136</v>
      </c>
      <c r="Z75" s="60">
        <v>118</v>
      </c>
      <c r="AA75" s="60">
        <v>118</v>
      </c>
      <c r="AB75" s="60">
        <v>95</v>
      </c>
      <c r="AC75" s="60">
        <v>95</v>
      </c>
      <c r="AD75" s="60">
        <v>95</v>
      </c>
      <c r="AE75" s="60">
        <v>95</v>
      </c>
      <c r="AF75" s="60">
        <v>74</v>
      </c>
      <c r="AG75" s="60">
        <v>69</v>
      </c>
      <c r="AH75" s="60">
        <v>218</v>
      </c>
      <c r="AI75" s="60">
        <v>206</v>
      </c>
      <c r="AJ75" s="60">
        <v>198</v>
      </c>
      <c r="AK75" s="60">
        <v>195</v>
      </c>
      <c r="AL75" s="60">
        <v>192</v>
      </c>
      <c r="AM75" s="60">
        <v>322</v>
      </c>
      <c r="AN75" s="60">
        <v>126</v>
      </c>
      <c r="AO75" s="60">
        <v>112</v>
      </c>
      <c r="AP75" s="60">
        <v>141</v>
      </c>
      <c r="AQ75" s="60">
        <v>138</v>
      </c>
      <c r="AR75" s="85">
        <v>136</v>
      </c>
      <c r="AS75" s="60">
        <v>131</v>
      </c>
      <c r="AT75" s="60">
        <v>128</v>
      </c>
      <c r="AU75" s="60">
        <v>125</v>
      </c>
      <c r="AV75" s="60">
        <v>120</v>
      </c>
      <c r="AW75" s="106">
        <v>66</v>
      </c>
      <c r="AX75" s="106">
        <v>63</v>
      </c>
      <c r="AY75" s="106">
        <v>62</v>
      </c>
      <c r="AZ75" s="106">
        <v>62</v>
      </c>
      <c r="BA75" s="106">
        <v>61</v>
      </c>
      <c r="BB75" s="108">
        <v>189</v>
      </c>
      <c r="BC75" s="108">
        <v>177</v>
      </c>
      <c r="BD75" s="108">
        <v>160</v>
      </c>
      <c r="BE75" s="108">
        <v>157</v>
      </c>
      <c r="BF75" s="108">
        <v>348</v>
      </c>
      <c r="BG75" s="106">
        <v>322</v>
      </c>
      <c r="BH75" s="106">
        <v>297</v>
      </c>
      <c r="BI75" s="106">
        <v>282</v>
      </c>
      <c r="BJ75" s="106">
        <v>266</v>
      </c>
      <c r="BK75" s="123">
        <v>249</v>
      </c>
      <c r="BL75" s="123">
        <v>234</v>
      </c>
      <c r="BM75" s="123">
        <v>226</v>
      </c>
      <c r="BN75" s="123">
        <v>216</v>
      </c>
      <c r="BO75" s="123">
        <v>210</v>
      </c>
      <c r="BP75" s="123">
        <v>203</v>
      </c>
      <c r="BQ75" s="123">
        <v>203</v>
      </c>
      <c r="BR75" s="195">
        <v>187</v>
      </c>
      <c r="BS75" s="195">
        <v>179</v>
      </c>
      <c r="BT75" s="195">
        <v>176</v>
      </c>
      <c r="BU75" s="195">
        <v>170</v>
      </c>
      <c r="BV75" s="195">
        <v>163</v>
      </c>
      <c r="BW75" s="195">
        <v>163</v>
      </c>
      <c r="BX75" s="123">
        <v>157</v>
      </c>
      <c r="BY75" s="123">
        <v>391</v>
      </c>
      <c r="BZ75" s="123">
        <v>481</v>
      </c>
      <c r="CA75" s="123">
        <v>463</v>
      </c>
      <c r="CB75" s="195">
        <v>441</v>
      </c>
      <c r="CC75" s="195">
        <v>399</v>
      </c>
      <c r="CD75" s="195">
        <v>354</v>
      </c>
      <c r="CE75" s="195">
        <v>317</v>
      </c>
      <c r="CF75" s="195">
        <v>312</v>
      </c>
      <c r="CG75" s="195">
        <v>307</v>
      </c>
      <c r="CH75" s="195">
        <v>302</v>
      </c>
      <c r="CI75" s="195">
        <v>302</v>
      </c>
      <c r="CJ75" s="195">
        <v>155</v>
      </c>
      <c r="CK75" s="195">
        <v>153</v>
      </c>
      <c r="CL75" s="195">
        <v>145</v>
      </c>
      <c r="CM75" s="195">
        <v>141</v>
      </c>
      <c r="CN75" s="195">
        <v>127</v>
      </c>
      <c r="CO75" s="195">
        <v>123</v>
      </c>
      <c r="CP75" s="195">
        <v>117</v>
      </c>
      <c r="CQ75" s="123">
        <v>111</v>
      </c>
      <c r="CR75" s="195">
        <v>104</v>
      </c>
      <c r="CS75" s="195">
        <v>103</v>
      </c>
      <c r="CT75" s="195">
        <v>101</v>
      </c>
      <c r="CU75" s="123">
        <v>97</v>
      </c>
      <c r="CV75" s="195">
        <v>70</v>
      </c>
      <c r="CW75" s="195">
        <v>70</v>
      </c>
      <c r="CX75" s="195">
        <v>65</v>
      </c>
      <c r="CY75" s="123">
        <v>62</v>
      </c>
      <c r="CZ75" s="195">
        <v>58</v>
      </c>
      <c r="DA75" s="123">
        <v>58</v>
      </c>
      <c r="DB75" s="195">
        <v>146</v>
      </c>
      <c r="DC75" s="123">
        <v>144</v>
      </c>
      <c r="DD75" s="195">
        <v>143</v>
      </c>
      <c r="DE75" s="195">
        <v>142</v>
      </c>
      <c r="DF75" s="195">
        <v>142</v>
      </c>
      <c r="DG75" s="195">
        <v>147</v>
      </c>
      <c r="DH75" s="123">
        <v>147</v>
      </c>
      <c r="DI75" s="195">
        <v>147</v>
      </c>
      <c r="DJ75" s="116">
        <v>147</v>
      </c>
      <c r="DK75" s="116">
        <v>968</v>
      </c>
      <c r="DL75" s="116">
        <v>892</v>
      </c>
      <c r="DM75" s="116">
        <v>861</v>
      </c>
    </row>
    <row r="76" spans="1:117" ht="20.100000000000001" customHeight="1">
      <c r="A76" s="69" t="s">
        <v>154</v>
      </c>
      <c r="B76" s="16" t="s">
        <v>444</v>
      </c>
      <c r="C76" s="60">
        <v>243</v>
      </c>
      <c r="D76" s="60">
        <v>272</v>
      </c>
      <c r="E76" s="60">
        <v>82</v>
      </c>
      <c r="F76" s="60">
        <v>70</v>
      </c>
      <c r="G76" s="60">
        <v>54</v>
      </c>
      <c r="H76" s="60">
        <v>91</v>
      </c>
      <c r="I76" s="60">
        <v>65</v>
      </c>
      <c r="J76" s="60">
        <v>355</v>
      </c>
      <c r="K76" s="60">
        <v>546</v>
      </c>
      <c r="L76" s="60">
        <v>190</v>
      </c>
      <c r="M76" s="60">
        <v>702</v>
      </c>
      <c r="N76" s="60">
        <v>243</v>
      </c>
      <c r="O76" s="60">
        <v>237</v>
      </c>
      <c r="P76" s="60">
        <v>236</v>
      </c>
      <c r="Q76" s="60">
        <v>218</v>
      </c>
      <c r="R76" s="60">
        <v>188</v>
      </c>
      <c r="S76" s="60">
        <v>135</v>
      </c>
      <c r="T76" s="60">
        <v>101</v>
      </c>
      <c r="U76" s="60">
        <v>96</v>
      </c>
      <c r="V76" s="60">
        <v>64</v>
      </c>
      <c r="W76" s="60">
        <v>43</v>
      </c>
      <c r="X76" s="60">
        <v>10</v>
      </c>
      <c r="Y76" s="60">
        <v>1</v>
      </c>
      <c r="Z76" s="60">
        <v>248</v>
      </c>
      <c r="AA76" s="60">
        <v>90</v>
      </c>
      <c r="AB76" s="60">
        <v>52</v>
      </c>
      <c r="AC76" s="60">
        <v>20</v>
      </c>
      <c r="AD76" s="60">
        <v>5</v>
      </c>
      <c r="AE76" s="60">
        <v>1</v>
      </c>
      <c r="AF76" s="60">
        <v>1</v>
      </c>
      <c r="AG76" s="60">
        <v>1</v>
      </c>
      <c r="AH76" s="60">
        <v>204</v>
      </c>
      <c r="AI76" s="60">
        <v>137</v>
      </c>
      <c r="AJ76" s="60">
        <v>114</v>
      </c>
      <c r="AK76" s="60">
        <v>107</v>
      </c>
      <c r="AL76" s="60">
        <v>68</v>
      </c>
      <c r="AM76" s="60">
        <v>0</v>
      </c>
      <c r="AN76" s="60">
        <v>299</v>
      </c>
      <c r="AO76" s="60">
        <v>275</v>
      </c>
      <c r="AP76" s="60">
        <v>255</v>
      </c>
      <c r="AQ76" s="60">
        <v>225</v>
      </c>
      <c r="AR76" s="85">
        <v>208</v>
      </c>
      <c r="AS76" s="60">
        <v>197</v>
      </c>
      <c r="AT76" s="60">
        <v>185</v>
      </c>
      <c r="AU76" s="60">
        <v>284</v>
      </c>
      <c r="AV76" s="60">
        <v>266</v>
      </c>
      <c r="AW76" s="106">
        <v>215</v>
      </c>
      <c r="AX76" s="106">
        <v>185</v>
      </c>
      <c r="AY76" s="106">
        <v>351</v>
      </c>
      <c r="AZ76" s="106">
        <v>133</v>
      </c>
      <c r="BA76" s="106">
        <v>92</v>
      </c>
      <c r="BB76" s="108">
        <v>142</v>
      </c>
      <c r="BC76" s="108">
        <v>62</v>
      </c>
      <c r="BD76" s="108">
        <v>254</v>
      </c>
      <c r="BE76" s="108">
        <v>222</v>
      </c>
      <c r="BF76" s="108">
        <v>200</v>
      </c>
      <c r="BG76" s="106">
        <v>257</v>
      </c>
      <c r="BH76" s="106">
        <v>245</v>
      </c>
      <c r="BI76" s="106">
        <v>237</v>
      </c>
      <c r="BJ76" s="106">
        <v>215</v>
      </c>
      <c r="BK76" s="123">
        <v>205</v>
      </c>
      <c r="BL76" s="123">
        <v>145</v>
      </c>
      <c r="BM76" s="123">
        <v>328</v>
      </c>
      <c r="BN76" s="123">
        <v>477</v>
      </c>
      <c r="BO76" s="123">
        <v>476</v>
      </c>
      <c r="BP76" s="123">
        <v>430</v>
      </c>
      <c r="BQ76" s="123">
        <v>430</v>
      </c>
      <c r="BR76" s="195">
        <v>489</v>
      </c>
      <c r="BS76" s="195">
        <v>440</v>
      </c>
      <c r="BT76" s="195">
        <v>431</v>
      </c>
      <c r="BU76" s="195">
        <v>404</v>
      </c>
      <c r="BV76" s="195">
        <v>386</v>
      </c>
      <c r="BW76" s="195">
        <v>332</v>
      </c>
      <c r="BX76" s="123">
        <v>294</v>
      </c>
      <c r="BY76" s="123">
        <v>278</v>
      </c>
      <c r="BZ76" s="123">
        <v>261</v>
      </c>
      <c r="CA76" s="123">
        <v>237</v>
      </c>
      <c r="CB76" s="195">
        <v>224</v>
      </c>
      <c r="CC76" s="195">
        <v>221</v>
      </c>
      <c r="CD76" s="195">
        <v>270</v>
      </c>
      <c r="CE76" s="195">
        <v>270</v>
      </c>
      <c r="CF76" s="195">
        <v>239</v>
      </c>
      <c r="CG76" s="195">
        <v>234</v>
      </c>
      <c r="CH76" s="195">
        <v>301</v>
      </c>
      <c r="CI76" s="195">
        <v>301</v>
      </c>
      <c r="CJ76" s="195">
        <v>295</v>
      </c>
      <c r="CK76" s="195">
        <v>295</v>
      </c>
      <c r="CL76" s="195">
        <v>293</v>
      </c>
      <c r="CM76" s="195">
        <v>291</v>
      </c>
      <c r="CN76" s="195">
        <v>291</v>
      </c>
      <c r="CO76" s="195">
        <v>291</v>
      </c>
      <c r="CP76" s="195">
        <v>290</v>
      </c>
      <c r="CQ76" s="123">
        <v>291</v>
      </c>
      <c r="CR76" s="195">
        <v>291</v>
      </c>
      <c r="CS76" s="195">
        <v>258</v>
      </c>
      <c r="CT76" s="195">
        <v>258</v>
      </c>
      <c r="CU76" s="123">
        <v>404</v>
      </c>
      <c r="CV76" s="195">
        <v>294</v>
      </c>
      <c r="CW76" s="195">
        <v>260</v>
      </c>
      <c r="CX76" s="195">
        <v>319</v>
      </c>
      <c r="CY76" s="123">
        <v>315</v>
      </c>
      <c r="CZ76" s="195">
        <v>313</v>
      </c>
      <c r="DA76" s="123">
        <v>310</v>
      </c>
      <c r="DB76" s="195">
        <v>294</v>
      </c>
      <c r="DC76" s="123">
        <v>283</v>
      </c>
      <c r="DD76" s="195">
        <v>289</v>
      </c>
      <c r="DE76" s="195">
        <v>1055</v>
      </c>
      <c r="DF76" s="195">
        <v>1003</v>
      </c>
      <c r="DG76" s="195">
        <v>960</v>
      </c>
      <c r="DH76" s="123">
        <v>1587</v>
      </c>
      <c r="DI76" s="195">
        <v>1472</v>
      </c>
      <c r="DJ76" s="116">
        <v>1380</v>
      </c>
      <c r="DK76" s="116">
        <v>1248</v>
      </c>
      <c r="DL76" s="116">
        <v>1096</v>
      </c>
      <c r="DM76" s="116">
        <v>702</v>
      </c>
    </row>
    <row r="77" spans="1:117" ht="20.100000000000001" customHeight="1">
      <c r="A77" s="69" t="s">
        <v>154</v>
      </c>
      <c r="B77" s="16" t="s">
        <v>155</v>
      </c>
      <c r="C77" s="60"/>
      <c r="D77" s="60"/>
      <c r="E77" s="60"/>
      <c r="F77" s="60"/>
      <c r="G77" s="60"/>
      <c r="H77" s="60">
        <v>71</v>
      </c>
      <c r="I77" s="60">
        <v>811</v>
      </c>
      <c r="J77" s="60">
        <v>1267</v>
      </c>
      <c r="K77" s="60">
        <v>933</v>
      </c>
      <c r="L77" s="60">
        <v>553</v>
      </c>
      <c r="M77" s="60">
        <v>274</v>
      </c>
      <c r="N77" s="60">
        <v>750</v>
      </c>
      <c r="O77" s="60">
        <v>725</v>
      </c>
      <c r="P77" s="60">
        <v>625</v>
      </c>
      <c r="Q77" s="60">
        <v>571</v>
      </c>
      <c r="R77" s="60">
        <v>719</v>
      </c>
      <c r="S77" s="60">
        <v>640</v>
      </c>
      <c r="T77" s="60">
        <v>624</v>
      </c>
      <c r="U77" s="60">
        <v>600</v>
      </c>
      <c r="V77" s="60">
        <v>545</v>
      </c>
      <c r="W77" s="60">
        <v>515</v>
      </c>
      <c r="X77" s="60">
        <v>480</v>
      </c>
      <c r="Y77" s="60">
        <v>649</v>
      </c>
      <c r="Z77" s="60">
        <v>592</v>
      </c>
      <c r="AA77" s="60">
        <v>487</v>
      </c>
      <c r="AB77" s="60">
        <v>429</v>
      </c>
      <c r="AC77" s="60">
        <v>402</v>
      </c>
      <c r="AD77" s="60">
        <v>359</v>
      </c>
      <c r="AE77" s="60">
        <v>333</v>
      </c>
      <c r="AF77" s="60">
        <v>314</v>
      </c>
      <c r="AG77" s="60">
        <v>287</v>
      </c>
      <c r="AH77" s="60">
        <v>259</v>
      </c>
      <c r="AI77" s="60">
        <v>225</v>
      </c>
      <c r="AJ77" s="60">
        <v>186</v>
      </c>
      <c r="AK77" s="60">
        <v>311</v>
      </c>
      <c r="AL77" s="60">
        <v>137</v>
      </c>
      <c r="AM77" s="60">
        <v>794</v>
      </c>
      <c r="AN77" s="60">
        <v>149</v>
      </c>
      <c r="AO77" s="60">
        <v>94</v>
      </c>
      <c r="AP77" s="60">
        <v>91</v>
      </c>
      <c r="AQ77" s="60">
        <v>301</v>
      </c>
      <c r="AR77" s="85">
        <v>270</v>
      </c>
      <c r="AS77" s="60">
        <v>244</v>
      </c>
      <c r="AT77" s="60">
        <v>454</v>
      </c>
      <c r="AU77" s="60">
        <v>416</v>
      </c>
      <c r="AV77" s="60">
        <v>394</v>
      </c>
      <c r="AW77" s="106">
        <v>362</v>
      </c>
      <c r="AX77" s="106">
        <v>312</v>
      </c>
      <c r="AY77" s="106">
        <v>263</v>
      </c>
      <c r="AZ77" s="106">
        <v>234</v>
      </c>
      <c r="BA77" s="106">
        <v>205</v>
      </c>
      <c r="BB77" s="108">
        <v>189</v>
      </c>
      <c r="BC77" s="108">
        <v>183</v>
      </c>
      <c r="BD77" s="108">
        <v>177</v>
      </c>
      <c r="BE77" s="108">
        <v>259</v>
      </c>
      <c r="BF77" s="108">
        <v>269</v>
      </c>
      <c r="BG77" s="106">
        <v>178</v>
      </c>
      <c r="BH77" s="106">
        <v>227</v>
      </c>
      <c r="BI77" s="106">
        <v>224</v>
      </c>
      <c r="BJ77" s="106">
        <v>340</v>
      </c>
      <c r="BK77" s="123">
        <v>488</v>
      </c>
      <c r="BL77" s="123">
        <v>471</v>
      </c>
      <c r="BM77" s="123">
        <v>587</v>
      </c>
      <c r="BN77" s="123">
        <v>572</v>
      </c>
      <c r="BO77" s="123">
        <v>646</v>
      </c>
      <c r="BP77" s="123">
        <v>487</v>
      </c>
      <c r="BQ77" s="123">
        <v>487</v>
      </c>
      <c r="BR77" s="195">
        <v>444</v>
      </c>
      <c r="BS77" s="195">
        <v>391</v>
      </c>
      <c r="BT77" s="195">
        <v>373</v>
      </c>
      <c r="BU77" s="195">
        <v>352</v>
      </c>
      <c r="BV77" s="195">
        <v>348</v>
      </c>
      <c r="BW77" s="195">
        <v>346</v>
      </c>
      <c r="BX77" s="123">
        <v>235</v>
      </c>
      <c r="BY77" s="123">
        <v>234</v>
      </c>
      <c r="BZ77" s="123">
        <v>232</v>
      </c>
      <c r="CA77" s="123">
        <v>230</v>
      </c>
      <c r="CB77" s="195">
        <v>214</v>
      </c>
      <c r="CC77" s="195">
        <v>214</v>
      </c>
      <c r="CD77" s="195">
        <v>214</v>
      </c>
      <c r="CE77" s="195">
        <v>225</v>
      </c>
      <c r="CF77" s="195">
        <v>195</v>
      </c>
      <c r="CG77" s="195">
        <v>195</v>
      </c>
      <c r="CH77" s="195">
        <v>192</v>
      </c>
      <c r="CI77" s="195">
        <v>191</v>
      </c>
      <c r="CJ77" s="195">
        <v>169</v>
      </c>
      <c r="CK77" s="195">
        <v>168</v>
      </c>
      <c r="CL77" s="195">
        <v>142</v>
      </c>
      <c r="CM77" s="195">
        <v>141</v>
      </c>
      <c r="CN77" s="195">
        <v>141</v>
      </c>
      <c r="CO77" s="195">
        <v>139</v>
      </c>
      <c r="CP77" s="195">
        <v>139</v>
      </c>
      <c r="CQ77" s="123">
        <v>106</v>
      </c>
      <c r="CR77" s="195">
        <v>89</v>
      </c>
      <c r="CS77" s="195">
        <v>92</v>
      </c>
      <c r="CT77" s="195">
        <v>92</v>
      </c>
      <c r="CU77" s="123">
        <v>83</v>
      </c>
      <c r="CV77" s="195">
        <v>78</v>
      </c>
      <c r="CW77" s="195">
        <v>75</v>
      </c>
      <c r="CX77" s="195">
        <v>75</v>
      </c>
      <c r="CY77" s="123">
        <v>74</v>
      </c>
      <c r="CZ77" s="195">
        <v>74</v>
      </c>
      <c r="DA77" s="123">
        <v>74</v>
      </c>
      <c r="DB77" s="195">
        <v>65</v>
      </c>
      <c r="DC77" s="123">
        <v>64</v>
      </c>
      <c r="DD77" s="195">
        <v>64</v>
      </c>
      <c r="DE77" s="195">
        <v>64</v>
      </c>
      <c r="DF77" s="195">
        <v>64</v>
      </c>
      <c r="DG77" s="195">
        <v>581</v>
      </c>
      <c r="DH77" s="123">
        <v>974</v>
      </c>
      <c r="DI77" s="195">
        <v>870</v>
      </c>
      <c r="DJ77" s="116">
        <v>690</v>
      </c>
      <c r="DK77" s="116">
        <v>64</v>
      </c>
      <c r="DL77" s="116">
        <v>64</v>
      </c>
      <c r="DM77" s="116">
        <v>64</v>
      </c>
    </row>
    <row r="78" spans="1:117" ht="20.100000000000001" customHeight="1">
      <c r="A78" s="73" t="s">
        <v>154</v>
      </c>
      <c r="B78" s="18" t="s">
        <v>156</v>
      </c>
      <c r="C78" s="74">
        <v>344</v>
      </c>
      <c r="D78" s="74">
        <v>330</v>
      </c>
      <c r="E78" s="74">
        <v>464</v>
      </c>
      <c r="F78" s="74">
        <v>322</v>
      </c>
      <c r="G78" s="74">
        <v>110</v>
      </c>
      <c r="H78" s="74">
        <v>48</v>
      </c>
      <c r="I78" s="74">
        <v>213</v>
      </c>
      <c r="J78" s="74">
        <v>1212</v>
      </c>
      <c r="K78" s="74">
        <v>1248</v>
      </c>
      <c r="L78" s="74">
        <v>860</v>
      </c>
      <c r="M78" s="74">
        <v>336</v>
      </c>
      <c r="N78" s="74">
        <v>324</v>
      </c>
      <c r="O78" s="74">
        <v>318</v>
      </c>
      <c r="P78" s="74">
        <v>317</v>
      </c>
      <c r="Q78" s="74">
        <v>315</v>
      </c>
      <c r="R78" s="74">
        <v>315</v>
      </c>
      <c r="S78" s="74">
        <v>315</v>
      </c>
      <c r="T78" s="74">
        <v>315</v>
      </c>
      <c r="U78" s="74">
        <v>315</v>
      </c>
      <c r="V78" s="74">
        <v>308</v>
      </c>
      <c r="W78" s="74">
        <v>274</v>
      </c>
      <c r="X78" s="74">
        <v>237</v>
      </c>
      <c r="Y78" s="74">
        <v>202</v>
      </c>
      <c r="Z78" s="74">
        <v>187</v>
      </c>
      <c r="AA78" s="74">
        <v>171</v>
      </c>
      <c r="AB78" s="74">
        <v>163</v>
      </c>
      <c r="AC78" s="74">
        <v>151</v>
      </c>
      <c r="AD78" s="74">
        <v>148</v>
      </c>
      <c r="AE78" s="74">
        <v>143</v>
      </c>
      <c r="AF78" s="74">
        <v>141</v>
      </c>
      <c r="AG78" s="74">
        <v>233</v>
      </c>
      <c r="AH78" s="74">
        <v>146</v>
      </c>
      <c r="AI78" s="74">
        <v>82</v>
      </c>
      <c r="AJ78" s="74">
        <v>64</v>
      </c>
      <c r="AK78" s="74">
        <v>56</v>
      </c>
      <c r="AL78" s="74">
        <v>47</v>
      </c>
      <c r="AM78" s="74">
        <v>115</v>
      </c>
      <c r="AN78" s="74">
        <v>0</v>
      </c>
      <c r="AO78" s="74">
        <v>0</v>
      </c>
      <c r="AP78" s="74">
        <v>0</v>
      </c>
      <c r="AQ78" s="74">
        <v>95</v>
      </c>
      <c r="AR78" s="86">
        <v>83</v>
      </c>
      <c r="AS78" s="74">
        <v>78</v>
      </c>
      <c r="AT78" s="74">
        <v>68</v>
      </c>
      <c r="AU78" s="74">
        <v>64</v>
      </c>
      <c r="AV78" s="74">
        <v>58</v>
      </c>
      <c r="AW78" s="109">
        <v>52</v>
      </c>
      <c r="AX78" s="109">
        <v>47</v>
      </c>
      <c r="AY78" s="109">
        <v>142</v>
      </c>
      <c r="AZ78" s="109">
        <v>88</v>
      </c>
      <c r="BA78" s="109">
        <v>61</v>
      </c>
      <c r="BB78" s="144">
        <v>49</v>
      </c>
      <c r="BC78" s="144">
        <v>36</v>
      </c>
      <c r="BD78" s="144">
        <v>36</v>
      </c>
      <c r="BE78" s="144">
        <v>36</v>
      </c>
      <c r="BF78" s="144">
        <v>4</v>
      </c>
      <c r="BG78" s="109">
        <v>4</v>
      </c>
      <c r="BH78" s="109">
        <v>4</v>
      </c>
      <c r="BI78" s="109">
        <v>4</v>
      </c>
      <c r="BJ78" s="109" t="s">
        <v>360</v>
      </c>
      <c r="BK78" s="157">
        <v>293</v>
      </c>
      <c r="BL78" s="157">
        <v>180</v>
      </c>
      <c r="BM78" s="157">
        <v>149</v>
      </c>
      <c r="BN78" s="157">
        <v>117</v>
      </c>
      <c r="BO78" s="157">
        <v>83</v>
      </c>
      <c r="BP78" s="157">
        <v>52</v>
      </c>
      <c r="BQ78" s="157">
        <v>52</v>
      </c>
      <c r="BR78" s="196">
        <v>0</v>
      </c>
      <c r="BS78" s="196">
        <v>0</v>
      </c>
      <c r="BT78" s="196">
        <v>0</v>
      </c>
      <c r="BU78" s="196">
        <v>0</v>
      </c>
      <c r="BV78" s="196">
        <v>0</v>
      </c>
      <c r="BW78" s="196" t="s">
        <v>400</v>
      </c>
      <c r="BX78" s="157">
        <v>0</v>
      </c>
      <c r="BY78" s="157">
        <v>0</v>
      </c>
      <c r="BZ78" s="157">
        <v>0</v>
      </c>
      <c r="CA78" s="157">
        <v>0</v>
      </c>
      <c r="CB78" s="196">
        <v>0</v>
      </c>
      <c r="CC78" s="196">
        <v>0</v>
      </c>
      <c r="CD78" s="196">
        <v>0</v>
      </c>
      <c r="CE78" s="196">
        <v>0</v>
      </c>
      <c r="CF78" s="196">
        <v>0</v>
      </c>
      <c r="CG78" s="196">
        <v>0</v>
      </c>
      <c r="CH78" s="196">
        <v>0</v>
      </c>
      <c r="CI78" s="196">
        <v>0</v>
      </c>
      <c r="CJ78" s="196">
        <v>0</v>
      </c>
      <c r="CK78" s="196">
        <v>0</v>
      </c>
      <c r="CL78" s="196">
        <v>0</v>
      </c>
      <c r="CM78" s="196">
        <v>0</v>
      </c>
      <c r="CN78" s="196">
        <v>0</v>
      </c>
      <c r="CO78" s="196">
        <v>0</v>
      </c>
      <c r="CP78" s="196">
        <v>0</v>
      </c>
      <c r="CQ78" s="157">
        <v>0</v>
      </c>
      <c r="CR78" s="196">
        <v>0</v>
      </c>
      <c r="CS78" s="196">
        <v>0</v>
      </c>
      <c r="CT78" s="196">
        <v>0</v>
      </c>
      <c r="CU78" s="157">
        <v>0</v>
      </c>
      <c r="CV78" s="196">
        <v>0</v>
      </c>
      <c r="CW78" s="196">
        <v>0</v>
      </c>
      <c r="CX78" s="196">
        <v>0</v>
      </c>
      <c r="CY78" s="157">
        <v>0</v>
      </c>
      <c r="CZ78" s="196">
        <v>0</v>
      </c>
      <c r="DA78" s="157">
        <v>0</v>
      </c>
      <c r="DB78" s="196">
        <v>0</v>
      </c>
      <c r="DC78" s="157">
        <v>0</v>
      </c>
      <c r="DD78" s="196">
        <v>0</v>
      </c>
      <c r="DE78" s="196">
        <v>0</v>
      </c>
      <c r="DF78" s="196">
        <v>0</v>
      </c>
      <c r="DG78" s="196">
        <v>0</v>
      </c>
      <c r="DH78" s="157">
        <v>0</v>
      </c>
      <c r="DI78" s="196">
        <v>76</v>
      </c>
      <c r="DJ78" s="259">
        <v>76</v>
      </c>
      <c r="DK78" s="259">
        <v>73</v>
      </c>
      <c r="DL78" s="259">
        <v>73</v>
      </c>
      <c r="DM78" s="259">
        <v>73</v>
      </c>
    </row>
    <row r="79" spans="1:117" ht="20.100000000000001" customHeight="1">
      <c r="A79" s="63" t="s">
        <v>157</v>
      </c>
      <c r="B79" s="13" t="s">
        <v>8</v>
      </c>
      <c r="C79" s="76">
        <f t="shared" ref="C79:AH79" si="171">SUM(C80:C84)</f>
        <v>1693</v>
      </c>
      <c r="D79" s="76">
        <f t="shared" si="171"/>
        <v>3456</v>
      </c>
      <c r="E79" s="76">
        <f t="shared" si="171"/>
        <v>872</v>
      </c>
      <c r="F79" s="76">
        <f t="shared" si="171"/>
        <v>839</v>
      </c>
      <c r="G79" s="76">
        <f t="shared" si="171"/>
        <v>2089</v>
      </c>
      <c r="H79" s="76">
        <f t="shared" si="171"/>
        <v>996</v>
      </c>
      <c r="I79" s="76">
        <f t="shared" si="171"/>
        <v>7672</v>
      </c>
      <c r="J79" s="76">
        <f t="shared" si="171"/>
        <v>9569</v>
      </c>
      <c r="K79" s="76">
        <f t="shared" si="171"/>
        <v>7106</v>
      </c>
      <c r="L79" s="76">
        <f t="shared" si="171"/>
        <v>5575</v>
      </c>
      <c r="M79" s="76">
        <f t="shared" si="171"/>
        <v>3510</v>
      </c>
      <c r="N79" s="76">
        <f t="shared" si="171"/>
        <v>3659</v>
      </c>
      <c r="O79" s="76">
        <f t="shared" si="171"/>
        <v>3245</v>
      </c>
      <c r="P79" s="76">
        <f t="shared" si="171"/>
        <v>3035</v>
      </c>
      <c r="Q79" s="76">
        <f t="shared" si="171"/>
        <v>2792</v>
      </c>
      <c r="R79" s="76">
        <f t="shared" si="171"/>
        <v>2438</v>
      </c>
      <c r="S79" s="76">
        <f t="shared" si="171"/>
        <v>2210</v>
      </c>
      <c r="T79" s="76">
        <f t="shared" si="171"/>
        <v>1924</v>
      </c>
      <c r="U79" s="76">
        <f t="shared" si="171"/>
        <v>1830</v>
      </c>
      <c r="V79" s="76">
        <f t="shared" si="171"/>
        <v>1685</v>
      </c>
      <c r="W79" s="76">
        <f t="shared" si="171"/>
        <v>2816</v>
      </c>
      <c r="X79" s="76">
        <f t="shared" si="171"/>
        <v>2499</v>
      </c>
      <c r="Y79" s="76">
        <f t="shared" si="171"/>
        <v>2895</v>
      </c>
      <c r="Z79" s="76">
        <f t="shared" si="171"/>
        <v>3310</v>
      </c>
      <c r="AA79" s="76">
        <f t="shared" si="171"/>
        <v>2943</v>
      </c>
      <c r="AB79" s="76">
        <f t="shared" si="171"/>
        <v>2559</v>
      </c>
      <c r="AC79" s="76">
        <f t="shared" si="171"/>
        <v>2081</v>
      </c>
      <c r="AD79" s="76">
        <f t="shared" si="171"/>
        <v>1709</v>
      </c>
      <c r="AE79" s="76">
        <f t="shared" si="171"/>
        <v>1467</v>
      </c>
      <c r="AF79" s="76">
        <f t="shared" si="171"/>
        <v>1115</v>
      </c>
      <c r="AG79" s="76">
        <f t="shared" si="171"/>
        <v>806</v>
      </c>
      <c r="AH79" s="76">
        <f t="shared" si="171"/>
        <v>555</v>
      </c>
      <c r="AI79" s="76">
        <f t="shared" ref="AI79:AM79" si="172">SUM(AI80:AI84)</f>
        <v>409</v>
      </c>
      <c r="AJ79" s="76">
        <f t="shared" si="172"/>
        <v>342</v>
      </c>
      <c r="AK79" s="76">
        <f t="shared" si="172"/>
        <v>307</v>
      </c>
      <c r="AL79" s="76">
        <f t="shared" si="172"/>
        <v>258</v>
      </c>
      <c r="AM79" s="76">
        <f t="shared" si="172"/>
        <v>437</v>
      </c>
      <c r="AN79" s="76">
        <f t="shared" ref="AN79" si="173">SUM(AN80:AN84)</f>
        <v>481</v>
      </c>
      <c r="AO79" s="76">
        <f t="shared" ref="AO79" si="174">SUM(AO80:AO84)</f>
        <v>682</v>
      </c>
      <c r="AP79" s="76">
        <f t="shared" ref="AP79:AT79" si="175">SUM(AP80:AP84)</f>
        <v>811</v>
      </c>
      <c r="AQ79" s="76">
        <f t="shared" si="175"/>
        <v>789</v>
      </c>
      <c r="AR79" s="76">
        <f t="shared" si="175"/>
        <v>736</v>
      </c>
      <c r="AS79" s="76">
        <f t="shared" si="175"/>
        <v>713</v>
      </c>
      <c r="AT79" s="76">
        <f t="shared" si="175"/>
        <v>873</v>
      </c>
      <c r="AU79" s="76">
        <f t="shared" ref="AU79:AV79" si="176">SUM(AU80:AU84)</f>
        <v>869</v>
      </c>
      <c r="AV79" s="76">
        <f t="shared" si="176"/>
        <v>898</v>
      </c>
      <c r="AW79" s="104">
        <f>SUM(AW80:AW84)</f>
        <v>872</v>
      </c>
      <c r="AX79" s="104">
        <f>SUM(AX80:AX84)</f>
        <v>866</v>
      </c>
      <c r="AY79" s="104">
        <f>SUM(AY80:AY84)</f>
        <v>849</v>
      </c>
      <c r="AZ79" s="104">
        <v>855</v>
      </c>
      <c r="BA79" s="104">
        <f t="shared" ref="BA79:BF79" si="177">SUM(BA80:BA84)</f>
        <v>1089</v>
      </c>
      <c r="BB79" s="104">
        <f t="shared" si="177"/>
        <v>837</v>
      </c>
      <c r="BC79" s="104">
        <f t="shared" si="177"/>
        <v>830</v>
      </c>
      <c r="BD79" s="104">
        <f t="shared" si="177"/>
        <v>1008</v>
      </c>
      <c r="BE79" s="104">
        <f t="shared" si="177"/>
        <v>1004</v>
      </c>
      <c r="BF79" s="104">
        <f t="shared" si="177"/>
        <v>1004</v>
      </c>
      <c r="BG79" s="104">
        <f t="shared" ref="BG79:BH79" si="178">SUM(BG80:BG84)</f>
        <v>1006</v>
      </c>
      <c r="BH79" s="104">
        <f t="shared" si="178"/>
        <v>1005</v>
      </c>
      <c r="BI79" s="104">
        <v>1007</v>
      </c>
      <c r="BJ79" s="104">
        <v>1010</v>
      </c>
      <c r="BK79" s="152">
        <f>SUM(BK80:BK84)</f>
        <v>1009</v>
      </c>
      <c r="BL79" s="165">
        <f>SUM(BL80:BL84)</f>
        <v>997</v>
      </c>
      <c r="BM79" s="165">
        <v>1006</v>
      </c>
      <c r="BN79" s="165">
        <v>1009</v>
      </c>
      <c r="BO79" s="173">
        <v>1008</v>
      </c>
      <c r="BP79" s="173">
        <v>1076</v>
      </c>
      <c r="BQ79" s="180">
        <f t="shared" ref="BQ79:BT79" si="179">SUM(BQ80:BQ84)</f>
        <v>1085</v>
      </c>
      <c r="BR79" s="180">
        <f t="shared" si="179"/>
        <v>1201</v>
      </c>
      <c r="BS79" s="180">
        <f t="shared" si="179"/>
        <v>1359</v>
      </c>
      <c r="BT79" s="180">
        <f t="shared" si="179"/>
        <v>1339</v>
      </c>
      <c r="BU79" s="180">
        <f t="shared" ref="BU79:CB79" si="180">SUM(BU80:BU84)</f>
        <v>1345</v>
      </c>
      <c r="BV79" s="180">
        <f t="shared" si="180"/>
        <v>1012</v>
      </c>
      <c r="BW79" s="180">
        <f t="shared" si="180"/>
        <v>1365</v>
      </c>
      <c r="BX79" s="173">
        <f t="shared" si="180"/>
        <v>1269</v>
      </c>
      <c r="BY79" s="173">
        <f t="shared" si="180"/>
        <v>1142</v>
      </c>
      <c r="BZ79" s="173">
        <f t="shared" si="180"/>
        <v>659</v>
      </c>
      <c r="CA79" s="173">
        <f t="shared" si="180"/>
        <v>695</v>
      </c>
      <c r="CB79" s="180">
        <f t="shared" si="180"/>
        <v>699</v>
      </c>
      <c r="CC79" s="212">
        <f t="shared" ref="CC79:CE79" si="181">SUM(CC80:CC84)</f>
        <v>614</v>
      </c>
      <c r="CD79" s="212">
        <f t="shared" si="181"/>
        <v>555</v>
      </c>
      <c r="CE79" s="212">
        <f t="shared" si="181"/>
        <v>548</v>
      </c>
      <c r="CF79" s="212">
        <f t="shared" ref="CF79" si="182">SUM(CF80:CF84)</f>
        <v>502</v>
      </c>
      <c r="CG79" s="212">
        <f t="shared" ref="CG79:CH79" si="183">SUM(CG80:CG84)</f>
        <v>494</v>
      </c>
      <c r="CH79" s="212">
        <f t="shared" si="183"/>
        <v>474</v>
      </c>
      <c r="CI79" s="212">
        <f t="shared" ref="CI79" si="184">SUM(CI80:CI84)</f>
        <v>473</v>
      </c>
      <c r="CJ79" s="212">
        <f t="shared" ref="CJ79:CK79" si="185">SUM(CJ80:CJ84)</f>
        <v>468</v>
      </c>
      <c r="CK79" s="212">
        <f t="shared" si="185"/>
        <v>438</v>
      </c>
      <c r="CL79" s="212">
        <f t="shared" ref="CL79:CM79" si="186">SUM(CL80:CL84)</f>
        <v>436</v>
      </c>
      <c r="CM79" s="212">
        <f t="shared" si="186"/>
        <v>419</v>
      </c>
      <c r="CN79" s="212">
        <f t="shared" ref="CN79:CP79" si="187">SUM(CN80:CN84)</f>
        <v>419</v>
      </c>
      <c r="CO79" s="212">
        <f t="shared" si="187"/>
        <v>508</v>
      </c>
      <c r="CP79" s="212">
        <f t="shared" si="187"/>
        <v>407</v>
      </c>
      <c r="CQ79" s="208">
        <f t="shared" ref="CQ79:CR79" si="188">SUM(CQ80:CQ84)</f>
        <v>405</v>
      </c>
      <c r="CR79" s="212">
        <f t="shared" si="188"/>
        <v>403</v>
      </c>
      <c r="CS79" s="212">
        <f t="shared" ref="CS79:CT79" si="189">SUM(CS80:CS84)</f>
        <v>467</v>
      </c>
      <c r="CT79" s="212">
        <f t="shared" si="189"/>
        <v>401</v>
      </c>
      <c r="CU79" s="208">
        <f t="shared" ref="CU79" si="190">SUM(CU80:CU84)</f>
        <v>399</v>
      </c>
      <c r="CV79" s="212">
        <f t="shared" ref="CV79:CW79" si="191">SUM(CV80:CV84)</f>
        <v>397</v>
      </c>
      <c r="CW79" s="212">
        <f t="shared" si="191"/>
        <v>395</v>
      </c>
      <c r="CX79" s="212">
        <f t="shared" ref="CX79:CY79" si="192">SUM(CX80:CX84)</f>
        <v>395</v>
      </c>
      <c r="CY79" s="208">
        <f t="shared" si="192"/>
        <v>395</v>
      </c>
      <c r="CZ79" s="212">
        <f t="shared" ref="CZ79:DA79" si="193">SUM(CZ80:CZ84)</f>
        <v>361</v>
      </c>
      <c r="DA79" s="208">
        <f t="shared" si="193"/>
        <v>641</v>
      </c>
      <c r="DB79" s="212">
        <f t="shared" ref="DB79:DC79" si="194">SUM(DB80:DB84)</f>
        <v>627</v>
      </c>
      <c r="DC79" s="208">
        <f t="shared" si="194"/>
        <v>788</v>
      </c>
      <c r="DD79" s="212">
        <f t="shared" ref="DD79:DE79" si="195">SUM(DD80:DD84)</f>
        <v>775</v>
      </c>
      <c r="DE79" s="212">
        <f t="shared" si="195"/>
        <v>1426</v>
      </c>
      <c r="DF79" s="212">
        <f t="shared" ref="DF79:DG79" si="196">SUM(DF80:DF84)</f>
        <v>1414</v>
      </c>
      <c r="DG79" s="212">
        <f t="shared" si="196"/>
        <v>2999</v>
      </c>
      <c r="DH79" s="208">
        <f t="shared" ref="DH79:DK79" si="197">SUM(DH80:DH84)</f>
        <v>3570</v>
      </c>
      <c r="DI79" s="212">
        <f t="shared" si="197"/>
        <v>4253</v>
      </c>
      <c r="DJ79" s="208">
        <f t="shared" si="197"/>
        <v>4211</v>
      </c>
      <c r="DK79" s="208">
        <f t="shared" si="197"/>
        <v>4134</v>
      </c>
      <c r="DL79" s="208">
        <v>4125</v>
      </c>
      <c r="DM79" s="208">
        <v>4077</v>
      </c>
    </row>
    <row r="80" spans="1:117" ht="20.100000000000001" customHeight="1">
      <c r="A80" s="66" t="s">
        <v>157</v>
      </c>
      <c r="B80" s="14" t="s">
        <v>435</v>
      </c>
      <c r="C80" s="67">
        <v>249</v>
      </c>
      <c r="D80" s="67">
        <v>234</v>
      </c>
      <c r="E80" s="67">
        <v>20</v>
      </c>
      <c r="F80" s="67">
        <v>30</v>
      </c>
      <c r="G80" s="67">
        <v>103</v>
      </c>
      <c r="H80" s="67">
        <v>90</v>
      </c>
      <c r="I80" s="67">
        <v>1191</v>
      </c>
      <c r="J80" s="67">
        <v>3137</v>
      </c>
      <c r="K80" s="67">
        <v>1608</v>
      </c>
      <c r="L80" s="67">
        <v>1084</v>
      </c>
      <c r="M80" s="67">
        <v>634</v>
      </c>
      <c r="N80" s="67">
        <v>871</v>
      </c>
      <c r="O80" s="67">
        <v>803</v>
      </c>
      <c r="P80" s="67">
        <v>753</v>
      </c>
      <c r="Q80" s="67">
        <v>700</v>
      </c>
      <c r="R80" s="67">
        <v>561</v>
      </c>
      <c r="S80" s="67">
        <v>429</v>
      </c>
      <c r="T80" s="67">
        <v>313</v>
      </c>
      <c r="U80" s="67">
        <v>279</v>
      </c>
      <c r="V80" s="67">
        <v>252</v>
      </c>
      <c r="W80" s="67">
        <v>227</v>
      </c>
      <c r="X80" s="67">
        <v>186</v>
      </c>
      <c r="Y80" s="67">
        <v>118</v>
      </c>
      <c r="Z80" s="67">
        <v>59</v>
      </c>
      <c r="AA80" s="67">
        <v>40</v>
      </c>
      <c r="AB80" s="67">
        <v>40</v>
      </c>
      <c r="AC80" s="67">
        <v>9</v>
      </c>
      <c r="AD80" s="67">
        <v>9</v>
      </c>
      <c r="AE80" s="67">
        <v>9</v>
      </c>
      <c r="AF80" s="67">
        <v>0</v>
      </c>
      <c r="AG80" s="67">
        <v>0</v>
      </c>
      <c r="AH80" s="67">
        <v>0</v>
      </c>
      <c r="AI80" s="67">
        <v>0</v>
      </c>
      <c r="AJ80" s="67">
        <v>0</v>
      </c>
      <c r="AK80" s="67">
        <v>53</v>
      </c>
      <c r="AL80" s="67">
        <v>32</v>
      </c>
      <c r="AM80" s="67">
        <v>3</v>
      </c>
      <c r="AN80" s="67">
        <v>65</v>
      </c>
      <c r="AO80" s="67">
        <v>60</v>
      </c>
      <c r="AP80" s="67">
        <v>135</v>
      </c>
      <c r="AQ80" s="67">
        <v>131</v>
      </c>
      <c r="AR80" s="84">
        <v>130</v>
      </c>
      <c r="AS80" s="67">
        <v>126</v>
      </c>
      <c r="AT80" s="67">
        <v>123</v>
      </c>
      <c r="AU80" s="87">
        <v>123</v>
      </c>
      <c r="AV80" s="87">
        <v>118</v>
      </c>
      <c r="AW80" s="41">
        <v>117</v>
      </c>
      <c r="AX80" s="41">
        <v>118</v>
      </c>
      <c r="AY80" s="41">
        <v>112</v>
      </c>
      <c r="AZ80" s="41">
        <v>111</v>
      </c>
      <c r="BA80" s="41">
        <v>108</v>
      </c>
      <c r="BB80" s="41">
        <v>108</v>
      </c>
      <c r="BC80" s="41">
        <v>105</v>
      </c>
      <c r="BD80" s="41">
        <v>105</v>
      </c>
      <c r="BE80" s="41">
        <v>104</v>
      </c>
      <c r="BF80" s="41">
        <v>104</v>
      </c>
      <c r="BG80" s="41">
        <v>104</v>
      </c>
      <c r="BH80" s="41">
        <v>104</v>
      </c>
      <c r="BI80" s="41">
        <v>104</v>
      </c>
      <c r="BJ80" s="41">
        <v>104</v>
      </c>
      <c r="BK80" s="158">
        <v>104</v>
      </c>
      <c r="BL80" s="158">
        <v>92</v>
      </c>
      <c r="BM80" s="158">
        <v>101</v>
      </c>
      <c r="BN80" s="158">
        <v>99</v>
      </c>
      <c r="BO80" s="158">
        <v>99</v>
      </c>
      <c r="BP80" s="158">
        <v>99</v>
      </c>
      <c r="BQ80" s="158">
        <v>96</v>
      </c>
      <c r="BR80" s="198">
        <v>95</v>
      </c>
      <c r="BS80" s="198">
        <v>85</v>
      </c>
      <c r="BT80" s="198">
        <v>79</v>
      </c>
      <c r="BU80" s="198">
        <v>72</v>
      </c>
      <c r="BV80" s="198">
        <v>68</v>
      </c>
      <c r="BW80" s="198">
        <v>48</v>
      </c>
      <c r="BX80" s="158">
        <v>39</v>
      </c>
      <c r="BY80" s="158">
        <v>25</v>
      </c>
      <c r="BZ80" s="158">
        <v>13</v>
      </c>
      <c r="CA80" s="158">
        <v>72</v>
      </c>
      <c r="CB80" s="198">
        <v>71</v>
      </c>
      <c r="CC80" s="198">
        <v>61</v>
      </c>
      <c r="CD80" s="198">
        <v>59</v>
      </c>
      <c r="CE80" s="198">
        <v>59</v>
      </c>
      <c r="CF80" s="198">
        <v>25</v>
      </c>
      <c r="CG80" s="198">
        <v>25</v>
      </c>
      <c r="CH80" s="198">
        <v>18</v>
      </c>
      <c r="CI80" s="198">
        <v>5</v>
      </c>
      <c r="CJ80" s="198">
        <v>2</v>
      </c>
      <c r="CK80" s="198">
        <v>2</v>
      </c>
      <c r="CL80" s="198">
        <v>2</v>
      </c>
      <c r="CM80" s="198">
        <v>2</v>
      </c>
      <c r="CN80" s="198">
        <v>2</v>
      </c>
      <c r="CO80" s="198">
        <v>2</v>
      </c>
      <c r="CP80" s="198">
        <v>2</v>
      </c>
      <c r="CQ80" s="158">
        <v>2</v>
      </c>
      <c r="CR80" s="198">
        <v>2</v>
      </c>
      <c r="CS80" s="198">
        <v>2</v>
      </c>
      <c r="CT80" s="198">
        <v>2</v>
      </c>
      <c r="CU80" s="158">
        <v>2</v>
      </c>
      <c r="CV80" s="198">
        <v>2</v>
      </c>
      <c r="CW80" s="198">
        <v>2</v>
      </c>
      <c r="CX80" s="198">
        <v>2</v>
      </c>
      <c r="CY80" s="158">
        <v>2</v>
      </c>
      <c r="CZ80" s="198">
        <v>2</v>
      </c>
      <c r="DA80" s="158">
        <v>2</v>
      </c>
      <c r="DB80" s="198">
        <v>2</v>
      </c>
      <c r="DC80" s="158">
        <v>2</v>
      </c>
      <c r="DD80" s="198">
        <v>2</v>
      </c>
      <c r="DE80" s="198">
        <v>2</v>
      </c>
      <c r="DF80" s="198">
        <v>2</v>
      </c>
      <c r="DG80" s="198">
        <v>2</v>
      </c>
      <c r="DH80" s="158">
        <v>2</v>
      </c>
      <c r="DI80" s="198">
        <v>108</v>
      </c>
      <c r="DJ80" s="259">
        <v>106</v>
      </c>
      <c r="DK80" s="259">
        <v>106</v>
      </c>
      <c r="DL80" s="259">
        <v>106</v>
      </c>
      <c r="DM80" s="259">
        <v>106</v>
      </c>
    </row>
    <row r="81" spans="1:117" ht="20.100000000000001" customHeight="1">
      <c r="A81" s="69" t="s">
        <v>157</v>
      </c>
      <c r="B81" s="16" t="s">
        <v>446</v>
      </c>
      <c r="C81" s="60">
        <v>101</v>
      </c>
      <c r="D81" s="60">
        <v>501</v>
      </c>
      <c r="E81" s="60">
        <v>100</v>
      </c>
      <c r="F81" s="60">
        <v>80</v>
      </c>
      <c r="G81" s="60">
        <v>721</v>
      </c>
      <c r="H81" s="60">
        <v>566</v>
      </c>
      <c r="I81" s="60">
        <v>2715</v>
      </c>
      <c r="J81" s="60">
        <v>3510</v>
      </c>
      <c r="K81" s="60">
        <v>3085</v>
      </c>
      <c r="L81" s="60">
        <v>2641</v>
      </c>
      <c r="M81" s="60">
        <v>1711</v>
      </c>
      <c r="N81" s="60">
        <v>1762</v>
      </c>
      <c r="O81" s="60">
        <v>1514</v>
      </c>
      <c r="P81" s="60">
        <v>1384</v>
      </c>
      <c r="Q81" s="60">
        <v>1271</v>
      </c>
      <c r="R81" s="60">
        <v>1154</v>
      </c>
      <c r="S81" s="60">
        <v>1119</v>
      </c>
      <c r="T81" s="60">
        <v>1025</v>
      </c>
      <c r="U81" s="60">
        <v>994</v>
      </c>
      <c r="V81" s="60">
        <v>962</v>
      </c>
      <c r="W81" s="60">
        <v>826</v>
      </c>
      <c r="X81" s="60">
        <v>765</v>
      </c>
      <c r="Y81" s="60">
        <v>790</v>
      </c>
      <c r="Z81" s="60">
        <v>963</v>
      </c>
      <c r="AA81" s="60">
        <v>904</v>
      </c>
      <c r="AB81" s="60">
        <v>775</v>
      </c>
      <c r="AC81" s="60">
        <v>638</v>
      </c>
      <c r="AD81" s="60">
        <v>527</v>
      </c>
      <c r="AE81" s="60">
        <v>446</v>
      </c>
      <c r="AF81" s="60">
        <v>324</v>
      </c>
      <c r="AG81" s="60">
        <v>269</v>
      </c>
      <c r="AH81" s="60">
        <v>220</v>
      </c>
      <c r="AI81" s="60">
        <v>165</v>
      </c>
      <c r="AJ81" s="60">
        <v>128</v>
      </c>
      <c r="AK81" s="60">
        <v>114</v>
      </c>
      <c r="AL81" s="60">
        <v>108</v>
      </c>
      <c r="AM81" s="60">
        <v>415</v>
      </c>
      <c r="AN81" s="60">
        <v>334</v>
      </c>
      <c r="AO81" s="60">
        <v>334</v>
      </c>
      <c r="AP81" s="60">
        <v>334</v>
      </c>
      <c r="AQ81" s="60">
        <v>334</v>
      </c>
      <c r="AR81" s="85">
        <v>334</v>
      </c>
      <c r="AS81" s="60">
        <v>334</v>
      </c>
      <c r="AT81" s="60">
        <v>502</v>
      </c>
      <c r="AU81" s="78">
        <v>502</v>
      </c>
      <c r="AV81" s="78">
        <v>502</v>
      </c>
      <c r="AW81" s="113">
        <v>483</v>
      </c>
      <c r="AX81" s="113">
        <v>478</v>
      </c>
      <c r="AY81" s="113">
        <v>471</v>
      </c>
      <c r="AZ81" s="113">
        <v>466</v>
      </c>
      <c r="BA81" s="113">
        <v>713</v>
      </c>
      <c r="BB81" s="113">
        <v>463</v>
      </c>
      <c r="BC81" s="113">
        <v>459</v>
      </c>
      <c r="BD81" s="113">
        <v>458</v>
      </c>
      <c r="BE81" s="113">
        <v>456</v>
      </c>
      <c r="BF81" s="113">
        <v>456</v>
      </c>
      <c r="BG81" s="113">
        <v>458</v>
      </c>
      <c r="BH81" s="113">
        <v>457</v>
      </c>
      <c r="BI81" s="113">
        <v>458</v>
      </c>
      <c r="BJ81" s="113">
        <v>461</v>
      </c>
      <c r="BK81" s="159">
        <v>461</v>
      </c>
      <c r="BL81" s="159">
        <v>461</v>
      </c>
      <c r="BM81" s="159">
        <v>461</v>
      </c>
      <c r="BN81" s="159">
        <v>466</v>
      </c>
      <c r="BO81" s="159">
        <v>467</v>
      </c>
      <c r="BP81" s="159">
        <v>516</v>
      </c>
      <c r="BQ81" s="159">
        <v>516</v>
      </c>
      <c r="BR81" s="199">
        <v>516</v>
      </c>
      <c r="BS81" s="199">
        <v>684</v>
      </c>
      <c r="BT81" s="199">
        <v>670</v>
      </c>
      <c r="BU81" s="199">
        <v>644</v>
      </c>
      <c r="BV81" s="199">
        <v>329</v>
      </c>
      <c r="BW81" s="199">
        <v>328</v>
      </c>
      <c r="BX81" s="159">
        <v>357</v>
      </c>
      <c r="BY81" s="159">
        <v>365</v>
      </c>
      <c r="BZ81" s="159">
        <v>42</v>
      </c>
      <c r="CA81" s="159">
        <v>41</v>
      </c>
      <c r="CB81" s="199">
        <v>46</v>
      </c>
      <c r="CC81" s="199">
        <v>46</v>
      </c>
      <c r="CD81" s="199">
        <v>42</v>
      </c>
      <c r="CE81" s="199">
        <v>47</v>
      </c>
      <c r="CF81" s="199">
        <v>47</v>
      </c>
      <c r="CG81" s="199">
        <v>47</v>
      </c>
      <c r="CH81" s="199">
        <v>47</v>
      </c>
      <c r="CI81" s="199">
        <v>47</v>
      </c>
      <c r="CJ81" s="199">
        <v>47</v>
      </c>
      <c r="CK81" s="199">
        <v>47</v>
      </c>
      <c r="CL81" s="199">
        <v>45</v>
      </c>
      <c r="CM81" s="199">
        <v>45</v>
      </c>
      <c r="CN81" s="199">
        <v>45</v>
      </c>
      <c r="CO81" s="199">
        <v>45</v>
      </c>
      <c r="CP81" s="199">
        <v>44</v>
      </c>
      <c r="CQ81" s="159">
        <v>44</v>
      </c>
      <c r="CR81" s="199">
        <v>44</v>
      </c>
      <c r="CS81" s="199">
        <v>44</v>
      </c>
      <c r="CT81" s="199">
        <v>44</v>
      </c>
      <c r="CU81" s="159">
        <v>44</v>
      </c>
      <c r="CV81" s="199">
        <v>44</v>
      </c>
      <c r="CW81" s="199">
        <v>44</v>
      </c>
      <c r="CX81" s="199">
        <v>44</v>
      </c>
      <c r="CY81" s="159">
        <v>44</v>
      </c>
      <c r="CZ81" s="199">
        <v>44</v>
      </c>
      <c r="DA81" s="159">
        <v>44</v>
      </c>
      <c r="DB81" s="199">
        <v>44</v>
      </c>
      <c r="DC81" s="159">
        <v>44</v>
      </c>
      <c r="DD81" s="199">
        <v>53</v>
      </c>
      <c r="DE81" s="199">
        <v>53</v>
      </c>
      <c r="DF81" s="199">
        <v>45</v>
      </c>
      <c r="DG81" s="199">
        <v>732</v>
      </c>
      <c r="DH81" s="159">
        <v>1319</v>
      </c>
      <c r="DI81" s="199">
        <v>1905</v>
      </c>
      <c r="DJ81" s="116">
        <v>1847</v>
      </c>
      <c r="DK81" s="116">
        <v>1847</v>
      </c>
      <c r="DL81" s="116">
        <v>1783</v>
      </c>
      <c r="DM81" s="116">
        <v>1783</v>
      </c>
    </row>
    <row r="82" spans="1:117" ht="20.100000000000001" customHeight="1">
      <c r="A82" s="69" t="s">
        <v>157</v>
      </c>
      <c r="B82" s="16" t="s">
        <v>443</v>
      </c>
      <c r="C82" s="60">
        <v>418</v>
      </c>
      <c r="D82" s="60">
        <v>279</v>
      </c>
      <c r="E82" s="60">
        <v>80</v>
      </c>
      <c r="F82" s="60">
        <v>40</v>
      </c>
      <c r="G82" s="60">
        <v>35</v>
      </c>
      <c r="H82" s="60">
        <v>24</v>
      </c>
      <c r="I82" s="60">
        <v>43</v>
      </c>
      <c r="J82" s="60">
        <v>32</v>
      </c>
      <c r="K82" s="60">
        <v>65</v>
      </c>
      <c r="L82" s="60">
        <v>23</v>
      </c>
      <c r="M82" s="60">
        <v>41</v>
      </c>
      <c r="N82" s="60">
        <v>93</v>
      </c>
      <c r="O82" s="60">
        <v>90</v>
      </c>
      <c r="P82" s="60">
        <v>83</v>
      </c>
      <c r="Q82" s="60">
        <v>83</v>
      </c>
      <c r="R82" s="60">
        <v>81</v>
      </c>
      <c r="S82" s="60">
        <v>81</v>
      </c>
      <c r="T82" s="60">
        <v>66</v>
      </c>
      <c r="U82" s="60">
        <v>57</v>
      </c>
      <c r="V82" s="60">
        <v>51</v>
      </c>
      <c r="W82" s="60">
        <v>26</v>
      </c>
      <c r="X82" s="60">
        <v>21</v>
      </c>
      <c r="Y82" s="60">
        <v>16</v>
      </c>
      <c r="Z82" s="60">
        <v>8</v>
      </c>
      <c r="AA82" s="60">
        <v>8</v>
      </c>
      <c r="AB82" s="60">
        <v>8</v>
      </c>
      <c r="AC82" s="60">
        <v>6</v>
      </c>
      <c r="AD82" s="60">
        <v>6</v>
      </c>
      <c r="AE82" s="60">
        <v>6</v>
      </c>
      <c r="AF82" s="60">
        <v>6</v>
      </c>
      <c r="AG82" s="60">
        <v>6</v>
      </c>
      <c r="AH82" s="60">
        <v>6</v>
      </c>
      <c r="AI82" s="60">
        <v>5</v>
      </c>
      <c r="AJ82" s="60">
        <v>5</v>
      </c>
      <c r="AK82" s="60">
        <v>5</v>
      </c>
      <c r="AL82" s="60">
        <v>5</v>
      </c>
      <c r="AM82" s="60">
        <v>3</v>
      </c>
      <c r="AN82" s="60">
        <v>3</v>
      </c>
      <c r="AO82" s="60">
        <v>3</v>
      </c>
      <c r="AP82" s="60">
        <v>64</v>
      </c>
      <c r="AQ82" s="60">
        <v>57</v>
      </c>
      <c r="AR82" s="85">
        <v>57</v>
      </c>
      <c r="AS82" s="60">
        <v>57</v>
      </c>
      <c r="AT82" s="60">
        <v>57</v>
      </c>
      <c r="AU82" s="78">
        <v>57</v>
      </c>
      <c r="AV82" s="78">
        <v>91</v>
      </c>
      <c r="AW82" s="113">
        <v>87</v>
      </c>
      <c r="AX82" s="113">
        <v>87</v>
      </c>
      <c r="AY82" s="113">
        <v>84</v>
      </c>
      <c r="AZ82" s="113">
        <v>96</v>
      </c>
      <c r="BA82" s="113">
        <v>87</v>
      </c>
      <c r="BB82" s="113">
        <v>86</v>
      </c>
      <c r="BC82" s="113">
        <v>85</v>
      </c>
      <c r="BD82" s="113">
        <v>85</v>
      </c>
      <c r="BE82" s="113">
        <v>84</v>
      </c>
      <c r="BF82" s="113">
        <v>84</v>
      </c>
      <c r="BG82" s="113">
        <v>84</v>
      </c>
      <c r="BH82" s="113">
        <v>84</v>
      </c>
      <c r="BI82" s="113">
        <v>85</v>
      </c>
      <c r="BJ82" s="113">
        <v>85</v>
      </c>
      <c r="BK82" s="159">
        <v>84</v>
      </c>
      <c r="BL82" s="159">
        <v>84</v>
      </c>
      <c r="BM82" s="159">
        <v>84</v>
      </c>
      <c r="BN82" s="159">
        <v>84</v>
      </c>
      <c r="BO82" s="159">
        <v>83</v>
      </c>
      <c r="BP82" s="159">
        <v>82</v>
      </c>
      <c r="BQ82" s="159">
        <v>94</v>
      </c>
      <c r="BR82" s="199">
        <v>99</v>
      </c>
      <c r="BS82" s="199">
        <v>99</v>
      </c>
      <c r="BT82" s="199">
        <v>99</v>
      </c>
      <c r="BU82" s="199">
        <v>99</v>
      </c>
      <c r="BV82" s="199">
        <v>99</v>
      </c>
      <c r="BW82" s="199">
        <v>476</v>
      </c>
      <c r="BX82" s="159">
        <v>365</v>
      </c>
      <c r="BY82" s="159">
        <v>250</v>
      </c>
      <c r="BZ82" s="159">
        <v>97</v>
      </c>
      <c r="CA82" s="159">
        <v>97</v>
      </c>
      <c r="CB82" s="199">
        <v>97</v>
      </c>
      <c r="CC82" s="199">
        <v>97</v>
      </c>
      <c r="CD82" s="199">
        <v>97</v>
      </c>
      <c r="CE82" s="199">
        <v>95</v>
      </c>
      <c r="CF82" s="199">
        <v>95</v>
      </c>
      <c r="CG82" s="199">
        <v>95</v>
      </c>
      <c r="CH82" s="199">
        <v>95</v>
      </c>
      <c r="CI82" s="199">
        <v>93</v>
      </c>
      <c r="CJ82" s="199">
        <v>92</v>
      </c>
      <c r="CK82" s="199">
        <v>63</v>
      </c>
      <c r="CL82" s="199">
        <v>63</v>
      </c>
      <c r="CM82" s="199">
        <v>50</v>
      </c>
      <c r="CN82" s="199">
        <v>50</v>
      </c>
      <c r="CO82" s="199">
        <v>50</v>
      </c>
      <c r="CP82" s="199">
        <v>41</v>
      </c>
      <c r="CQ82" s="159">
        <v>39</v>
      </c>
      <c r="CR82" s="199">
        <v>38</v>
      </c>
      <c r="CS82" s="199">
        <v>38</v>
      </c>
      <c r="CT82" s="199">
        <v>38</v>
      </c>
      <c r="CU82" s="159">
        <v>36</v>
      </c>
      <c r="CV82" s="199">
        <v>36</v>
      </c>
      <c r="CW82" s="199">
        <v>36</v>
      </c>
      <c r="CX82" s="199">
        <v>36</v>
      </c>
      <c r="CY82" s="159">
        <v>36</v>
      </c>
      <c r="CZ82" s="199">
        <v>2</v>
      </c>
      <c r="DA82" s="159">
        <v>2</v>
      </c>
      <c r="DB82" s="199">
        <v>2</v>
      </c>
      <c r="DC82" s="159">
        <v>2</v>
      </c>
      <c r="DD82" s="199">
        <v>2</v>
      </c>
      <c r="DE82" s="199">
        <v>2</v>
      </c>
      <c r="DF82" s="199">
        <v>2</v>
      </c>
      <c r="DG82" s="199">
        <v>2</v>
      </c>
      <c r="DH82" s="159">
        <v>2</v>
      </c>
      <c r="DI82" s="199">
        <v>2</v>
      </c>
      <c r="DJ82" s="116">
        <v>64</v>
      </c>
      <c r="DK82" s="116">
        <v>64</v>
      </c>
      <c r="DL82" s="116">
        <v>64</v>
      </c>
      <c r="DM82" s="116">
        <v>64</v>
      </c>
    </row>
    <row r="83" spans="1:117" ht="20.100000000000001" customHeight="1">
      <c r="A83" s="69" t="s">
        <v>157</v>
      </c>
      <c r="B83" s="16" t="s">
        <v>439</v>
      </c>
      <c r="C83" s="60">
        <v>833</v>
      </c>
      <c r="D83" s="60">
        <v>2227</v>
      </c>
      <c r="E83" s="60">
        <v>585</v>
      </c>
      <c r="F83" s="60">
        <v>640</v>
      </c>
      <c r="G83" s="60">
        <v>609</v>
      </c>
      <c r="H83" s="60">
        <v>134</v>
      </c>
      <c r="I83" s="60">
        <v>2493</v>
      </c>
      <c r="J83" s="60">
        <v>1723</v>
      </c>
      <c r="K83" s="60">
        <v>1495</v>
      </c>
      <c r="L83" s="60">
        <v>1070</v>
      </c>
      <c r="M83" s="60">
        <v>741</v>
      </c>
      <c r="N83" s="60">
        <v>647</v>
      </c>
      <c r="O83" s="60">
        <v>563</v>
      </c>
      <c r="P83" s="60">
        <v>554</v>
      </c>
      <c r="Q83" s="60">
        <v>489</v>
      </c>
      <c r="R83" s="60">
        <v>405</v>
      </c>
      <c r="S83" s="60">
        <v>352</v>
      </c>
      <c r="T83" s="60">
        <v>302</v>
      </c>
      <c r="U83" s="60">
        <v>295</v>
      </c>
      <c r="V83" s="60">
        <v>261</v>
      </c>
      <c r="W83" s="60">
        <v>257</v>
      </c>
      <c r="X83" s="60">
        <v>199</v>
      </c>
      <c r="Y83" s="60">
        <v>812</v>
      </c>
      <c r="Z83" s="60">
        <v>556</v>
      </c>
      <c r="AA83" s="60">
        <v>442</v>
      </c>
      <c r="AB83" s="60">
        <v>358</v>
      </c>
      <c r="AC83" s="60">
        <v>229</v>
      </c>
      <c r="AD83" s="60">
        <v>130</v>
      </c>
      <c r="AE83" s="60">
        <v>117</v>
      </c>
      <c r="AF83" s="60">
        <v>95</v>
      </c>
      <c r="AG83" s="60">
        <v>63</v>
      </c>
      <c r="AH83" s="60">
        <v>50</v>
      </c>
      <c r="AI83" s="60">
        <v>0</v>
      </c>
      <c r="AJ83" s="60">
        <v>0</v>
      </c>
      <c r="AK83" s="60">
        <v>0</v>
      </c>
      <c r="AL83" s="60">
        <v>0</v>
      </c>
      <c r="AM83" s="60">
        <v>0</v>
      </c>
      <c r="AN83" s="60">
        <v>64</v>
      </c>
      <c r="AO83" s="60">
        <v>270</v>
      </c>
      <c r="AP83" s="60">
        <v>259</v>
      </c>
      <c r="AQ83" s="60">
        <v>249</v>
      </c>
      <c r="AR83" s="85">
        <v>197</v>
      </c>
      <c r="AS83" s="60">
        <v>178</v>
      </c>
      <c r="AT83" s="60">
        <v>173</v>
      </c>
      <c r="AU83" s="78">
        <v>169</v>
      </c>
      <c r="AV83" s="78">
        <v>169</v>
      </c>
      <c r="AW83" s="113">
        <v>167</v>
      </c>
      <c r="AX83" s="113">
        <v>165</v>
      </c>
      <c r="AY83" s="113">
        <v>164</v>
      </c>
      <c r="AZ83" s="113">
        <v>164</v>
      </c>
      <c r="BA83" s="113">
        <v>163</v>
      </c>
      <c r="BB83" s="113">
        <v>163</v>
      </c>
      <c r="BC83" s="113">
        <v>163</v>
      </c>
      <c r="BD83" s="113">
        <v>163</v>
      </c>
      <c r="BE83" s="113">
        <v>163</v>
      </c>
      <c r="BF83" s="113">
        <v>163</v>
      </c>
      <c r="BG83" s="113">
        <v>163</v>
      </c>
      <c r="BH83" s="113">
        <v>163</v>
      </c>
      <c r="BI83" s="113">
        <v>163</v>
      </c>
      <c r="BJ83" s="113">
        <v>163</v>
      </c>
      <c r="BK83" s="159">
        <v>163</v>
      </c>
      <c r="BL83" s="159">
        <v>163</v>
      </c>
      <c r="BM83" s="159">
        <v>163</v>
      </c>
      <c r="BN83" s="159">
        <v>163</v>
      </c>
      <c r="BO83" s="159">
        <v>162</v>
      </c>
      <c r="BP83" s="159">
        <v>182</v>
      </c>
      <c r="BQ83" s="159">
        <v>182</v>
      </c>
      <c r="BR83" s="199">
        <v>294</v>
      </c>
      <c r="BS83" s="199">
        <v>294</v>
      </c>
      <c r="BT83" s="199">
        <v>294</v>
      </c>
      <c r="BU83" s="199">
        <v>294</v>
      </c>
      <c r="BV83" s="199">
        <v>283</v>
      </c>
      <c r="BW83" s="199">
        <v>280</v>
      </c>
      <c r="BX83" s="159">
        <v>275</v>
      </c>
      <c r="BY83" s="159">
        <v>269</v>
      </c>
      <c r="BZ83" s="159">
        <v>274</v>
      </c>
      <c r="CA83" s="159">
        <v>252</v>
      </c>
      <c r="CB83" s="199">
        <v>252</v>
      </c>
      <c r="CC83" s="199">
        <v>177</v>
      </c>
      <c r="CD83" s="199">
        <v>124</v>
      </c>
      <c r="CE83" s="199">
        <v>107</v>
      </c>
      <c r="CF83" s="199">
        <v>95</v>
      </c>
      <c r="CG83" s="199">
        <v>87</v>
      </c>
      <c r="CH83" s="199">
        <v>74</v>
      </c>
      <c r="CI83" s="199">
        <v>54</v>
      </c>
      <c r="CJ83" s="199">
        <v>53</v>
      </c>
      <c r="CK83" s="199">
        <v>52</v>
      </c>
      <c r="CL83" s="199">
        <v>52</v>
      </c>
      <c r="CM83" s="199">
        <v>52</v>
      </c>
      <c r="CN83" s="199">
        <v>52</v>
      </c>
      <c r="CO83" s="199">
        <v>52</v>
      </c>
      <c r="CP83" s="199">
        <v>52</v>
      </c>
      <c r="CQ83" s="159">
        <v>52</v>
      </c>
      <c r="CR83" s="199">
        <v>52</v>
      </c>
      <c r="CS83" s="199">
        <v>52</v>
      </c>
      <c r="CT83" s="199">
        <v>52</v>
      </c>
      <c r="CU83" s="159">
        <v>52</v>
      </c>
      <c r="CV83" s="199">
        <v>50</v>
      </c>
      <c r="CW83" s="199">
        <v>48</v>
      </c>
      <c r="CX83" s="199">
        <v>48</v>
      </c>
      <c r="CY83" s="159">
        <v>48</v>
      </c>
      <c r="CZ83" s="199">
        <v>48</v>
      </c>
      <c r="DA83" s="159">
        <v>48</v>
      </c>
      <c r="DB83" s="199">
        <v>47</v>
      </c>
      <c r="DC83" s="159">
        <v>46</v>
      </c>
      <c r="DD83" s="199">
        <v>46</v>
      </c>
      <c r="DE83" s="199">
        <v>46</v>
      </c>
      <c r="DF83" s="199">
        <v>46</v>
      </c>
      <c r="DG83" s="199">
        <v>46</v>
      </c>
      <c r="DH83" s="159">
        <v>46</v>
      </c>
      <c r="DI83" s="199">
        <v>46</v>
      </c>
      <c r="DJ83" s="116">
        <v>45</v>
      </c>
      <c r="DK83" s="116">
        <v>43</v>
      </c>
      <c r="DL83" s="116">
        <v>42</v>
      </c>
      <c r="DM83" s="116">
        <v>41</v>
      </c>
    </row>
    <row r="84" spans="1:117" ht="20.100000000000001" customHeight="1">
      <c r="A84" s="73" t="s">
        <v>157</v>
      </c>
      <c r="B84" s="18" t="s">
        <v>158</v>
      </c>
      <c r="C84" s="74">
        <v>92</v>
      </c>
      <c r="D84" s="74">
        <v>215</v>
      </c>
      <c r="E84" s="74">
        <v>87</v>
      </c>
      <c r="F84" s="74">
        <v>49</v>
      </c>
      <c r="G84" s="74">
        <v>621</v>
      </c>
      <c r="H84" s="74">
        <v>182</v>
      </c>
      <c r="I84" s="74">
        <v>1230</v>
      </c>
      <c r="J84" s="74">
        <v>1167</v>
      </c>
      <c r="K84" s="74">
        <v>853</v>
      </c>
      <c r="L84" s="74">
        <v>757</v>
      </c>
      <c r="M84" s="74">
        <v>383</v>
      </c>
      <c r="N84" s="74">
        <v>286</v>
      </c>
      <c r="O84" s="74">
        <v>275</v>
      </c>
      <c r="P84" s="74">
        <v>261</v>
      </c>
      <c r="Q84" s="74">
        <v>249</v>
      </c>
      <c r="R84" s="74">
        <v>237</v>
      </c>
      <c r="S84" s="74">
        <v>229</v>
      </c>
      <c r="T84" s="74">
        <v>218</v>
      </c>
      <c r="U84" s="74">
        <v>205</v>
      </c>
      <c r="V84" s="74">
        <v>159</v>
      </c>
      <c r="W84" s="74">
        <v>1480</v>
      </c>
      <c r="X84" s="74">
        <v>1328</v>
      </c>
      <c r="Y84" s="74">
        <v>1159</v>
      </c>
      <c r="Z84" s="74">
        <v>1724</v>
      </c>
      <c r="AA84" s="74">
        <v>1549</v>
      </c>
      <c r="AB84" s="74">
        <v>1378</v>
      </c>
      <c r="AC84" s="74">
        <v>1199</v>
      </c>
      <c r="AD84" s="74">
        <v>1037</v>
      </c>
      <c r="AE84" s="74">
        <v>889</v>
      </c>
      <c r="AF84" s="74">
        <v>690</v>
      </c>
      <c r="AG84" s="74">
        <v>468</v>
      </c>
      <c r="AH84" s="74">
        <v>279</v>
      </c>
      <c r="AI84" s="74">
        <v>239</v>
      </c>
      <c r="AJ84" s="74">
        <v>209</v>
      </c>
      <c r="AK84" s="74">
        <v>135</v>
      </c>
      <c r="AL84" s="74">
        <v>113</v>
      </c>
      <c r="AM84" s="74">
        <v>16</v>
      </c>
      <c r="AN84" s="74">
        <v>15</v>
      </c>
      <c r="AO84" s="74">
        <v>15</v>
      </c>
      <c r="AP84" s="74">
        <v>19</v>
      </c>
      <c r="AQ84" s="74">
        <v>18</v>
      </c>
      <c r="AR84" s="86">
        <v>18</v>
      </c>
      <c r="AS84" s="74">
        <v>18</v>
      </c>
      <c r="AT84" s="74">
        <v>18</v>
      </c>
      <c r="AU84" s="79">
        <v>18</v>
      </c>
      <c r="AV84" s="79">
        <v>18</v>
      </c>
      <c r="AW84" s="114">
        <v>18</v>
      </c>
      <c r="AX84" s="114">
        <v>18</v>
      </c>
      <c r="AY84" s="114">
        <v>18</v>
      </c>
      <c r="AZ84" s="114">
        <v>18</v>
      </c>
      <c r="BA84" s="114">
        <v>18</v>
      </c>
      <c r="BB84" s="114">
        <v>17</v>
      </c>
      <c r="BC84" s="114">
        <v>18</v>
      </c>
      <c r="BD84" s="114">
        <v>197</v>
      </c>
      <c r="BE84" s="114">
        <v>197</v>
      </c>
      <c r="BF84" s="114">
        <v>197</v>
      </c>
      <c r="BG84" s="114">
        <v>197</v>
      </c>
      <c r="BH84" s="114">
        <v>197</v>
      </c>
      <c r="BI84" s="114">
        <v>197</v>
      </c>
      <c r="BJ84" s="114">
        <v>197</v>
      </c>
      <c r="BK84" s="160">
        <v>197</v>
      </c>
      <c r="BL84" s="160">
        <v>197</v>
      </c>
      <c r="BM84" s="160">
        <v>197</v>
      </c>
      <c r="BN84" s="160">
        <v>197</v>
      </c>
      <c r="BO84" s="160">
        <v>197</v>
      </c>
      <c r="BP84" s="160">
        <v>197</v>
      </c>
      <c r="BQ84" s="160">
        <v>197</v>
      </c>
      <c r="BR84" s="200">
        <v>197</v>
      </c>
      <c r="BS84" s="200">
        <v>197</v>
      </c>
      <c r="BT84" s="200">
        <v>197</v>
      </c>
      <c r="BU84" s="200">
        <v>236</v>
      </c>
      <c r="BV84" s="200">
        <v>233</v>
      </c>
      <c r="BW84" s="200">
        <v>233</v>
      </c>
      <c r="BX84" s="160">
        <v>233</v>
      </c>
      <c r="BY84" s="160">
        <v>233</v>
      </c>
      <c r="BZ84" s="160">
        <v>233</v>
      </c>
      <c r="CA84" s="160">
        <v>233</v>
      </c>
      <c r="CB84" s="200">
        <v>233</v>
      </c>
      <c r="CC84" s="200">
        <v>233</v>
      </c>
      <c r="CD84" s="200">
        <v>233</v>
      </c>
      <c r="CE84" s="200">
        <v>240</v>
      </c>
      <c r="CF84" s="200">
        <v>240</v>
      </c>
      <c r="CG84" s="200">
        <v>240</v>
      </c>
      <c r="CH84" s="200">
        <v>240</v>
      </c>
      <c r="CI84" s="200">
        <v>274</v>
      </c>
      <c r="CJ84" s="200">
        <v>274</v>
      </c>
      <c r="CK84" s="200">
        <v>274</v>
      </c>
      <c r="CL84" s="200">
        <v>274</v>
      </c>
      <c r="CM84" s="200">
        <v>270</v>
      </c>
      <c r="CN84" s="200">
        <v>270</v>
      </c>
      <c r="CO84" s="200">
        <v>359</v>
      </c>
      <c r="CP84" s="200">
        <v>268</v>
      </c>
      <c r="CQ84" s="160">
        <v>268</v>
      </c>
      <c r="CR84" s="200">
        <v>267</v>
      </c>
      <c r="CS84" s="200">
        <v>331</v>
      </c>
      <c r="CT84" s="200">
        <v>265</v>
      </c>
      <c r="CU84" s="160">
        <v>265</v>
      </c>
      <c r="CV84" s="200">
        <v>265</v>
      </c>
      <c r="CW84" s="200">
        <v>265</v>
      </c>
      <c r="CX84" s="200">
        <v>265</v>
      </c>
      <c r="CY84" s="160">
        <v>265</v>
      </c>
      <c r="CZ84" s="200">
        <v>265</v>
      </c>
      <c r="DA84" s="160">
        <v>545</v>
      </c>
      <c r="DB84" s="200">
        <v>532</v>
      </c>
      <c r="DC84" s="160">
        <v>694</v>
      </c>
      <c r="DD84" s="200">
        <v>672</v>
      </c>
      <c r="DE84" s="200">
        <v>1323</v>
      </c>
      <c r="DF84" s="200">
        <v>1319</v>
      </c>
      <c r="DG84" s="200">
        <v>2217</v>
      </c>
      <c r="DH84" s="160">
        <v>2201</v>
      </c>
      <c r="DI84" s="200">
        <v>2192</v>
      </c>
      <c r="DJ84" s="259">
        <v>2149</v>
      </c>
      <c r="DK84" s="259">
        <v>2074</v>
      </c>
      <c r="DL84" s="259">
        <v>2130</v>
      </c>
      <c r="DM84" s="259">
        <v>2083</v>
      </c>
    </row>
    <row r="85" spans="1:117" ht="20.100000000000001" customHeight="1">
      <c r="A85" s="63" t="s">
        <v>159</v>
      </c>
      <c r="B85" s="13" t="s">
        <v>8</v>
      </c>
      <c r="C85" s="76">
        <f t="shared" ref="C85:AH85" si="198">SUM(C86:C116)</f>
        <v>7260</v>
      </c>
      <c r="D85" s="76">
        <f t="shared" si="198"/>
        <v>1318</v>
      </c>
      <c r="E85" s="76">
        <f t="shared" si="198"/>
        <v>6168</v>
      </c>
      <c r="F85" s="76">
        <f t="shared" si="198"/>
        <v>13076</v>
      </c>
      <c r="G85" s="76">
        <f t="shared" si="198"/>
        <v>10472</v>
      </c>
      <c r="H85" s="76">
        <f t="shared" si="198"/>
        <v>3769</v>
      </c>
      <c r="I85" s="76">
        <f t="shared" si="198"/>
        <v>13643</v>
      </c>
      <c r="J85" s="76">
        <f t="shared" si="198"/>
        <v>22795</v>
      </c>
      <c r="K85" s="76">
        <f t="shared" si="198"/>
        <v>19325</v>
      </c>
      <c r="L85" s="76">
        <f t="shared" si="198"/>
        <v>22418</v>
      </c>
      <c r="M85" s="76">
        <f t="shared" si="198"/>
        <v>22378</v>
      </c>
      <c r="N85" s="76">
        <f t="shared" si="198"/>
        <v>25040</v>
      </c>
      <c r="O85" s="76">
        <f t="shared" si="198"/>
        <v>25732</v>
      </c>
      <c r="P85" s="76">
        <f t="shared" si="198"/>
        <v>25888</v>
      </c>
      <c r="Q85" s="76">
        <f t="shared" si="198"/>
        <v>24511</v>
      </c>
      <c r="R85" s="76">
        <f t="shared" si="198"/>
        <v>25164</v>
      </c>
      <c r="S85" s="76">
        <f t="shared" si="198"/>
        <v>24941</v>
      </c>
      <c r="T85" s="76">
        <f t="shared" si="198"/>
        <v>24556</v>
      </c>
      <c r="U85" s="76">
        <f t="shared" si="198"/>
        <v>27464</v>
      </c>
      <c r="V85" s="76">
        <f t="shared" si="198"/>
        <v>27803</v>
      </c>
      <c r="W85" s="76">
        <f t="shared" si="198"/>
        <v>25500</v>
      </c>
      <c r="X85" s="76">
        <f t="shared" si="198"/>
        <v>28399</v>
      </c>
      <c r="Y85" s="76">
        <f t="shared" si="198"/>
        <v>26413</v>
      </c>
      <c r="Z85" s="76">
        <f t="shared" si="198"/>
        <v>24760</v>
      </c>
      <c r="AA85" s="76">
        <f t="shared" si="198"/>
        <v>22525</v>
      </c>
      <c r="AB85" s="76">
        <f t="shared" si="198"/>
        <v>19653</v>
      </c>
      <c r="AC85" s="76">
        <f t="shared" si="198"/>
        <v>17509</v>
      </c>
      <c r="AD85" s="76">
        <f t="shared" si="198"/>
        <v>16174</v>
      </c>
      <c r="AE85" s="76">
        <f t="shared" si="198"/>
        <v>19362</v>
      </c>
      <c r="AF85" s="76">
        <f t="shared" si="198"/>
        <v>20632</v>
      </c>
      <c r="AG85" s="76">
        <f t="shared" si="198"/>
        <v>17871</v>
      </c>
      <c r="AH85" s="76">
        <f t="shared" si="198"/>
        <v>15340</v>
      </c>
      <c r="AI85" s="76">
        <f t="shared" ref="AI85:AM85" si="199">SUM(AI86:AI116)</f>
        <v>13505</v>
      </c>
      <c r="AJ85" s="76">
        <f t="shared" si="199"/>
        <v>13999</v>
      </c>
      <c r="AK85" s="76">
        <f t="shared" si="199"/>
        <v>14539</v>
      </c>
      <c r="AL85" s="76">
        <f t="shared" si="199"/>
        <v>14723</v>
      </c>
      <c r="AM85" s="76">
        <f t="shared" si="199"/>
        <v>25937</v>
      </c>
      <c r="AN85" s="76">
        <f t="shared" ref="AN85" si="200">SUM(AN86:AN116)</f>
        <v>13362</v>
      </c>
      <c r="AO85" s="76">
        <f t="shared" ref="AO85" si="201">SUM(AO86:AO116)</f>
        <v>15092</v>
      </c>
      <c r="AP85" s="76">
        <f t="shared" ref="AP85:AT85" si="202">SUM(AP86:AP116)</f>
        <v>14492</v>
      </c>
      <c r="AQ85" s="76">
        <f t="shared" si="202"/>
        <v>14465</v>
      </c>
      <c r="AR85" s="76">
        <f t="shared" si="202"/>
        <v>13309</v>
      </c>
      <c r="AS85" s="76">
        <f t="shared" si="202"/>
        <v>11958</v>
      </c>
      <c r="AT85" s="76">
        <f t="shared" si="202"/>
        <v>11229</v>
      </c>
      <c r="AU85" s="76">
        <f t="shared" ref="AU85:AV85" si="203">SUM(AU86:AU116)</f>
        <v>9560</v>
      </c>
      <c r="AV85" s="76">
        <f t="shared" si="203"/>
        <v>7596</v>
      </c>
      <c r="AW85" s="110">
        <f>SUM(AW86:AW116)</f>
        <v>7945</v>
      </c>
      <c r="AX85" s="104">
        <f>SUM(AX86:AX116)</f>
        <v>7912</v>
      </c>
      <c r="AY85" s="104">
        <f>SUM(AY86:AY116)</f>
        <v>8375</v>
      </c>
      <c r="AZ85" s="104">
        <v>8793</v>
      </c>
      <c r="BA85" s="104">
        <f t="shared" ref="BA85:BF85" si="204">SUM(BA86:BA116)</f>
        <v>8611</v>
      </c>
      <c r="BB85" s="104">
        <f t="shared" si="204"/>
        <v>8676</v>
      </c>
      <c r="BC85" s="104">
        <f t="shared" si="204"/>
        <v>7422</v>
      </c>
      <c r="BD85" s="104">
        <f t="shared" si="204"/>
        <v>9003</v>
      </c>
      <c r="BE85" s="104">
        <f t="shared" si="204"/>
        <v>8600</v>
      </c>
      <c r="BF85" s="104">
        <f t="shared" si="204"/>
        <v>8134</v>
      </c>
      <c r="BG85" s="104">
        <f t="shared" ref="BG85:BH85" si="205">SUM(BG86:BG116)</f>
        <v>7530</v>
      </c>
      <c r="BH85" s="104">
        <f t="shared" si="205"/>
        <v>7287</v>
      </c>
      <c r="BI85" s="104">
        <v>6487</v>
      </c>
      <c r="BJ85" s="104">
        <v>5529</v>
      </c>
      <c r="BK85" s="152">
        <f>SUM(BK86:BK116)</f>
        <v>5078</v>
      </c>
      <c r="BL85" s="165">
        <f>SUM(BL86:BL116)</f>
        <v>4968</v>
      </c>
      <c r="BM85" s="165">
        <v>6769</v>
      </c>
      <c r="BN85" s="165">
        <v>5878</v>
      </c>
      <c r="BO85" s="173">
        <v>7305</v>
      </c>
      <c r="BP85" s="173">
        <v>7048</v>
      </c>
      <c r="BQ85" s="180">
        <f t="shared" ref="BQ85:BT85" si="206">SUM(BQ86:BQ116)</f>
        <v>6562</v>
      </c>
      <c r="BR85" s="180">
        <f t="shared" si="206"/>
        <v>7853</v>
      </c>
      <c r="BS85" s="180">
        <f t="shared" si="206"/>
        <v>7821</v>
      </c>
      <c r="BT85" s="180">
        <f t="shared" si="206"/>
        <v>8569</v>
      </c>
      <c r="BU85" s="180">
        <f t="shared" ref="BU85:CB85" si="207">SUM(BU86:BU116)</f>
        <v>8413</v>
      </c>
      <c r="BV85" s="180">
        <f t="shared" si="207"/>
        <v>6976</v>
      </c>
      <c r="BW85" s="180">
        <f t="shared" si="207"/>
        <v>7300</v>
      </c>
      <c r="BX85" s="173">
        <f t="shared" si="207"/>
        <v>5085</v>
      </c>
      <c r="BY85" s="173">
        <f t="shared" si="207"/>
        <v>3735</v>
      </c>
      <c r="BZ85" s="173">
        <f t="shared" si="207"/>
        <v>3634</v>
      </c>
      <c r="CA85" s="173">
        <f t="shared" si="207"/>
        <v>3662</v>
      </c>
      <c r="CB85" s="180">
        <f t="shared" si="207"/>
        <v>3224</v>
      </c>
      <c r="CC85" s="212">
        <f t="shared" ref="CC85:CE85" si="208">SUM(CC86:CC116)</f>
        <v>2604</v>
      </c>
      <c r="CD85" s="212">
        <f t="shared" si="208"/>
        <v>2445</v>
      </c>
      <c r="CE85" s="212">
        <f t="shared" si="208"/>
        <v>2793</v>
      </c>
      <c r="CF85" s="212">
        <f t="shared" ref="CF85" si="209">SUM(CF86:CF116)</f>
        <v>2585</v>
      </c>
      <c r="CG85" s="212">
        <f t="shared" ref="CG85:CH85" si="210">SUM(CG86:CG116)</f>
        <v>3338</v>
      </c>
      <c r="CH85" s="212">
        <f t="shared" si="210"/>
        <v>2733</v>
      </c>
      <c r="CI85" s="212">
        <f t="shared" ref="CI85" si="211">SUM(CI86:CI116)</f>
        <v>2440</v>
      </c>
      <c r="CJ85" s="212">
        <f t="shared" ref="CJ85:CK85" si="212">SUM(CJ86:CJ116)</f>
        <v>1616</v>
      </c>
      <c r="CK85" s="212">
        <f t="shared" si="212"/>
        <v>1567</v>
      </c>
      <c r="CL85" s="212">
        <f t="shared" ref="CL85:CM85" si="213">SUM(CL86:CL116)</f>
        <v>1367</v>
      </c>
      <c r="CM85" s="212">
        <f t="shared" si="213"/>
        <v>1308</v>
      </c>
      <c r="CN85" s="212">
        <f t="shared" ref="CN85:CP85" si="214">SUM(CN86:CN116)</f>
        <v>1390</v>
      </c>
      <c r="CO85" s="212">
        <f t="shared" si="214"/>
        <v>1107</v>
      </c>
      <c r="CP85" s="212">
        <f t="shared" si="214"/>
        <v>1267</v>
      </c>
      <c r="CQ85" s="208">
        <f t="shared" ref="CQ85:CR85" si="215">SUM(CQ86:CQ116)</f>
        <v>981</v>
      </c>
      <c r="CR85" s="212">
        <f t="shared" si="215"/>
        <v>789</v>
      </c>
      <c r="CS85" s="212">
        <f t="shared" ref="CS85:CT85" si="216">SUM(CS86:CS116)</f>
        <v>918</v>
      </c>
      <c r="CT85" s="212">
        <f t="shared" si="216"/>
        <v>807</v>
      </c>
      <c r="CU85" s="208">
        <f t="shared" ref="CU85" si="217">SUM(CU86:CU116)</f>
        <v>995</v>
      </c>
      <c r="CV85" s="212">
        <f t="shared" ref="CV85:CW85" si="218">SUM(CV86:CV116)</f>
        <v>1030</v>
      </c>
      <c r="CW85" s="212">
        <f t="shared" si="218"/>
        <v>855</v>
      </c>
      <c r="CX85" s="212">
        <f t="shared" ref="CX85:CY85" si="219">SUM(CX86:CX116)</f>
        <v>1862</v>
      </c>
      <c r="CY85" s="208">
        <f t="shared" si="219"/>
        <v>2209</v>
      </c>
      <c r="CZ85" s="212">
        <f t="shared" ref="CZ85:DA85" si="220">SUM(CZ86:CZ116)</f>
        <v>2146</v>
      </c>
      <c r="DA85" s="208">
        <f t="shared" si="220"/>
        <v>2449</v>
      </c>
      <c r="DB85" s="212">
        <f t="shared" ref="DB85:DC85" si="221">SUM(DB86:DB116)</f>
        <v>3319</v>
      </c>
      <c r="DC85" s="208">
        <f t="shared" si="221"/>
        <v>3393</v>
      </c>
      <c r="DD85" s="212">
        <f t="shared" ref="DD85:DE85" si="222">SUM(DD86:DD116)</f>
        <v>3180</v>
      </c>
      <c r="DE85" s="212">
        <f t="shared" si="222"/>
        <v>5553</v>
      </c>
      <c r="DF85" s="212">
        <f t="shared" ref="DF85:DG85" si="223">SUM(DF86:DF116)</f>
        <v>5080</v>
      </c>
      <c r="DG85" s="212">
        <f t="shared" si="223"/>
        <v>7037</v>
      </c>
      <c r="DH85" s="208">
        <f t="shared" ref="DH85:DK85" si="224">SUM(DH86:DH116)</f>
        <v>7588</v>
      </c>
      <c r="DI85" s="212">
        <f t="shared" si="224"/>
        <v>8052</v>
      </c>
      <c r="DJ85" s="208">
        <f t="shared" si="224"/>
        <v>7288</v>
      </c>
      <c r="DK85" s="208">
        <f t="shared" si="224"/>
        <v>6385</v>
      </c>
      <c r="DL85" s="208">
        <v>7480</v>
      </c>
      <c r="DM85" s="208">
        <v>6958</v>
      </c>
    </row>
    <row r="86" spans="1:117" ht="20.100000000000001" customHeight="1">
      <c r="A86" s="66" t="s">
        <v>159</v>
      </c>
      <c r="B86" s="14" t="s">
        <v>160</v>
      </c>
      <c r="C86" s="67">
        <v>466</v>
      </c>
      <c r="D86" s="67">
        <v>0</v>
      </c>
      <c r="E86" s="67">
        <v>0</v>
      </c>
      <c r="F86" s="67">
        <v>240</v>
      </c>
      <c r="G86" s="67">
        <v>171</v>
      </c>
      <c r="H86" s="67">
        <v>220</v>
      </c>
      <c r="I86" s="67">
        <v>1364</v>
      </c>
      <c r="J86" s="67">
        <v>2709</v>
      </c>
      <c r="K86" s="67">
        <v>766</v>
      </c>
      <c r="L86" s="67">
        <v>3708</v>
      </c>
      <c r="M86" s="67">
        <v>1473</v>
      </c>
      <c r="N86" s="67">
        <v>1091</v>
      </c>
      <c r="O86" s="67">
        <v>1091</v>
      </c>
      <c r="P86" s="67">
        <v>1091</v>
      </c>
      <c r="Q86" s="67">
        <v>1091</v>
      </c>
      <c r="R86" s="67">
        <v>1091</v>
      </c>
      <c r="S86" s="67">
        <v>1089</v>
      </c>
      <c r="T86" s="67">
        <v>1089</v>
      </c>
      <c r="U86" s="67">
        <v>1089</v>
      </c>
      <c r="V86" s="67">
        <v>1028</v>
      </c>
      <c r="W86" s="67">
        <v>1028</v>
      </c>
      <c r="X86" s="67">
        <v>2314</v>
      </c>
      <c r="Y86" s="67">
        <v>2158</v>
      </c>
      <c r="Z86" s="67">
        <v>1802</v>
      </c>
      <c r="AA86" s="67">
        <v>1279</v>
      </c>
      <c r="AB86" s="67">
        <v>936</v>
      </c>
      <c r="AC86" s="67">
        <v>936</v>
      </c>
      <c r="AD86" s="67">
        <v>936</v>
      </c>
      <c r="AE86" s="67">
        <v>670</v>
      </c>
      <c r="AF86" s="67">
        <v>609</v>
      </c>
      <c r="AG86" s="67">
        <v>606</v>
      </c>
      <c r="AH86" s="67">
        <v>606</v>
      </c>
      <c r="AI86" s="67">
        <v>606</v>
      </c>
      <c r="AJ86" s="67">
        <v>605</v>
      </c>
      <c r="AK86" s="67">
        <v>605</v>
      </c>
      <c r="AL86" s="67">
        <v>605</v>
      </c>
      <c r="AM86" s="67">
        <v>97</v>
      </c>
      <c r="AN86" s="67">
        <v>32</v>
      </c>
      <c r="AO86" s="67">
        <v>10</v>
      </c>
      <c r="AP86" s="67">
        <v>10</v>
      </c>
      <c r="AQ86" s="67">
        <v>10</v>
      </c>
      <c r="AR86" s="67">
        <v>10</v>
      </c>
      <c r="AS86" s="67">
        <v>8</v>
      </c>
      <c r="AT86" s="67">
        <v>8</v>
      </c>
      <c r="AU86" s="67">
        <v>8</v>
      </c>
      <c r="AV86" s="67">
        <v>7</v>
      </c>
      <c r="AW86" s="111">
        <v>7</v>
      </c>
      <c r="AX86" s="122">
        <v>7</v>
      </c>
      <c r="AY86" s="122">
        <v>7</v>
      </c>
      <c r="AZ86" s="122">
        <v>7</v>
      </c>
      <c r="BA86" s="122">
        <v>7</v>
      </c>
      <c r="BB86" s="122">
        <v>7</v>
      </c>
      <c r="BC86" s="122">
        <v>7</v>
      </c>
      <c r="BD86" s="122">
        <v>7</v>
      </c>
      <c r="BE86" s="122">
        <v>7</v>
      </c>
      <c r="BF86" s="122">
        <v>7</v>
      </c>
      <c r="BG86" s="122">
        <v>5</v>
      </c>
      <c r="BH86" s="122">
        <v>5</v>
      </c>
      <c r="BI86" s="122">
        <v>5</v>
      </c>
      <c r="BJ86" s="122">
        <v>5</v>
      </c>
      <c r="BK86" s="156">
        <v>5</v>
      </c>
      <c r="BL86" s="156">
        <v>5</v>
      </c>
      <c r="BM86" s="156">
        <v>5</v>
      </c>
      <c r="BN86" s="156">
        <v>5</v>
      </c>
      <c r="BO86" s="156">
        <v>5</v>
      </c>
      <c r="BP86" s="156">
        <v>4</v>
      </c>
      <c r="BQ86" s="156">
        <v>4</v>
      </c>
      <c r="BR86" s="194">
        <v>4</v>
      </c>
      <c r="BS86" s="194">
        <v>4</v>
      </c>
      <c r="BT86" s="194">
        <v>2</v>
      </c>
      <c r="BU86" s="194">
        <v>2</v>
      </c>
      <c r="BV86" s="194">
        <v>2</v>
      </c>
      <c r="BW86" s="194">
        <v>2</v>
      </c>
      <c r="BX86" s="156">
        <v>2</v>
      </c>
      <c r="BY86" s="156">
        <v>2</v>
      </c>
      <c r="BZ86" s="156">
        <v>0</v>
      </c>
      <c r="CA86" s="156">
        <v>0</v>
      </c>
      <c r="CB86" s="194">
        <v>0</v>
      </c>
      <c r="CC86" s="194">
        <v>0</v>
      </c>
      <c r="CD86" s="194">
        <v>0</v>
      </c>
      <c r="CE86" s="194">
        <v>0</v>
      </c>
      <c r="CF86" s="194">
        <v>0</v>
      </c>
      <c r="CG86" s="194">
        <v>0</v>
      </c>
      <c r="CH86" s="194">
        <v>0</v>
      </c>
      <c r="CI86" s="194">
        <v>0</v>
      </c>
      <c r="CJ86" s="194">
        <v>0</v>
      </c>
      <c r="CK86" s="194">
        <v>0</v>
      </c>
      <c r="CL86" s="194">
        <v>0</v>
      </c>
      <c r="CM86" s="194">
        <v>0</v>
      </c>
      <c r="CN86" s="194">
        <v>0</v>
      </c>
      <c r="CO86" s="194">
        <v>0</v>
      </c>
      <c r="CP86" s="194">
        <v>0</v>
      </c>
      <c r="CQ86" s="156">
        <v>0</v>
      </c>
      <c r="CR86" s="194">
        <v>0</v>
      </c>
      <c r="CS86" s="194">
        <v>0</v>
      </c>
      <c r="CT86" s="194">
        <v>0</v>
      </c>
      <c r="CU86" s="156">
        <v>0</v>
      </c>
      <c r="CV86" s="194">
        <v>0</v>
      </c>
      <c r="CW86" s="194">
        <v>0</v>
      </c>
      <c r="CX86" s="194">
        <v>0</v>
      </c>
      <c r="CY86" s="156">
        <v>0</v>
      </c>
      <c r="CZ86" s="194">
        <v>0</v>
      </c>
      <c r="DA86" s="156">
        <v>0</v>
      </c>
      <c r="DB86" s="194">
        <v>0</v>
      </c>
      <c r="DC86" s="156">
        <v>0</v>
      </c>
      <c r="DD86" s="194">
        <v>0</v>
      </c>
      <c r="DE86" s="194">
        <v>0</v>
      </c>
      <c r="DF86" s="194">
        <v>0</v>
      </c>
      <c r="DG86" s="194">
        <v>95</v>
      </c>
      <c r="DH86" s="156">
        <v>70</v>
      </c>
      <c r="DI86" s="194">
        <v>63</v>
      </c>
      <c r="DJ86" s="259">
        <v>58</v>
      </c>
      <c r="DK86" s="259">
        <v>413</v>
      </c>
      <c r="DL86" s="259">
        <v>360</v>
      </c>
      <c r="DM86" s="259">
        <v>20</v>
      </c>
    </row>
    <row r="87" spans="1:117" ht="20.100000000000001" customHeight="1">
      <c r="A87" s="69" t="s">
        <v>159</v>
      </c>
      <c r="B87" s="16" t="s">
        <v>161</v>
      </c>
      <c r="C87" s="60">
        <v>0</v>
      </c>
      <c r="D87" s="60">
        <v>0</v>
      </c>
      <c r="E87" s="60">
        <v>0</v>
      </c>
      <c r="F87" s="60">
        <v>0</v>
      </c>
      <c r="G87" s="60">
        <v>0</v>
      </c>
      <c r="H87" s="60">
        <v>0</v>
      </c>
      <c r="I87" s="60">
        <v>0</v>
      </c>
      <c r="J87" s="60">
        <v>10</v>
      </c>
      <c r="K87" s="60">
        <v>42</v>
      </c>
      <c r="L87" s="60">
        <v>98</v>
      </c>
      <c r="M87" s="60">
        <v>58</v>
      </c>
      <c r="N87" s="60">
        <v>145</v>
      </c>
      <c r="O87" s="60">
        <v>145</v>
      </c>
      <c r="P87" s="60">
        <v>138</v>
      </c>
      <c r="Q87" s="60">
        <v>138</v>
      </c>
      <c r="R87" s="60">
        <v>138</v>
      </c>
      <c r="S87" s="60">
        <v>138</v>
      </c>
      <c r="T87" s="60">
        <v>137</v>
      </c>
      <c r="U87" s="60">
        <v>136</v>
      </c>
      <c r="V87" s="60">
        <v>136</v>
      </c>
      <c r="W87" s="60">
        <v>136</v>
      </c>
      <c r="X87" s="60">
        <v>136</v>
      </c>
      <c r="Y87" s="60">
        <v>136</v>
      </c>
      <c r="Z87" s="60">
        <v>136</v>
      </c>
      <c r="AA87" s="60">
        <v>136</v>
      </c>
      <c r="AB87" s="60">
        <v>136</v>
      </c>
      <c r="AC87" s="60">
        <v>136</v>
      </c>
      <c r="AD87" s="60">
        <v>136</v>
      </c>
      <c r="AE87" s="60">
        <v>136</v>
      </c>
      <c r="AF87" s="60">
        <v>136</v>
      </c>
      <c r="AG87" s="60">
        <v>136</v>
      </c>
      <c r="AH87" s="60">
        <v>136</v>
      </c>
      <c r="AI87" s="60">
        <v>136</v>
      </c>
      <c r="AJ87" s="60">
        <v>136</v>
      </c>
      <c r="AK87" s="60">
        <v>111</v>
      </c>
      <c r="AL87" s="60">
        <v>43</v>
      </c>
      <c r="AM87" s="60">
        <v>0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60">
        <v>0</v>
      </c>
      <c r="AV87" s="60">
        <v>0</v>
      </c>
      <c r="AW87" s="111">
        <v>0</v>
      </c>
      <c r="AX87" s="123">
        <v>0</v>
      </c>
      <c r="AY87" s="123">
        <v>0</v>
      </c>
      <c r="AZ87" s="123">
        <v>0</v>
      </c>
      <c r="BA87" s="123">
        <v>0</v>
      </c>
      <c r="BB87" s="123">
        <v>0</v>
      </c>
      <c r="BC87" s="123" t="s">
        <v>360</v>
      </c>
      <c r="BD87" s="123" t="s">
        <v>360</v>
      </c>
      <c r="BE87" s="123" t="s">
        <v>360</v>
      </c>
      <c r="BF87" s="123" t="s">
        <v>360</v>
      </c>
      <c r="BG87" s="123">
        <v>0</v>
      </c>
      <c r="BH87" s="123" t="s">
        <v>360</v>
      </c>
      <c r="BI87" s="123" t="s">
        <v>360</v>
      </c>
      <c r="BJ87" s="123" t="s">
        <v>360</v>
      </c>
      <c r="BK87" s="123">
        <v>0</v>
      </c>
      <c r="BL87" s="123">
        <v>0</v>
      </c>
      <c r="BM87" s="123">
        <v>401</v>
      </c>
      <c r="BN87" s="123">
        <v>245</v>
      </c>
      <c r="BO87" s="123">
        <v>108</v>
      </c>
      <c r="BP87" s="123">
        <v>60</v>
      </c>
      <c r="BQ87" s="123">
        <v>31</v>
      </c>
      <c r="BR87" s="195">
        <v>0</v>
      </c>
      <c r="BS87" s="195">
        <v>0</v>
      </c>
      <c r="BT87" s="195">
        <v>0</v>
      </c>
      <c r="BU87" s="195">
        <v>0</v>
      </c>
      <c r="BV87" s="195">
        <v>0</v>
      </c>
      <c r="BW87" s="195" t="s">
        <v>400</v>
      </c>
      <c r="BX87" s="123">
        <v>0</v>
      </c>
      <c r="BY87" s="123">
        <v>0</v>
      </c>
      <c r="BZ87" s="123">
        <v>0</v>
      </c>
      <c r="CA87" s="123">
        <v>0</v>
      </c>
      <c r="CB87" s="195">
        <v>0</v>
      </c>
      <c r="CC87" s="195">
        <v>0</v>
      </c>
      <c r="CD87" s="195">
        <v>0</v>
      </c>
      <c r="CE87" s="195">
        <v>0</v>
      </c>
      <c r="CF87" s="195">
        <v>0</v>
      </c>
      <c r="CG87" s="195">
        <v>0</v>
      </c>
      <c r="CH87" s="195">
        <v>0</v>
      </c>
      <c r="CI87" s="195">
        <v>0</v>
      </c>
      <c r="CJ87" s="195">
        <v>0</v>
      </c>
      <c r="CK87" s="195">
        <v>0</v>
      </c>
      <c r="CL87" s="195">
        <v>0</v>
      </c>
      <c r="CM87" s="195">
        <v>0</v>
      </c>
      <c r="CN87" s="195">
        <v>0</v>
      </c>
      <c r="CO87" s="195">
        <v>0</v>
      </c>
      <c r="CP87" s="195">
        <v>0</v>
      </c>
      <c r="CQ87" s="123">
        <v>0</v>
      </c>
      <c r="CR87" s="195">
        <v>0</v>
      </c>
      <c r="CS87" s="195">
        <v>0</v>
      </c>
      <c r="CT87" s="195">
        <v>0</v>
      </c>
      <c r="CU87" s="123">
        <v>0</v>
      </c>
      <c r="CV87" s="195">
        <v>0</v>
      </c>
      <c r="CW87" s="195">
        <v>0</v>
      </c>
      <c r="CX87" s="195">
        <v>0</v>
      </c>
      <c r="CY87" s="123">
        <v>0</v>
      </c>
      <c r="CZ87" s="195">
        <v>0</v>
      </c>
      <c r="DA87" s="123">
        <v>0</v>
      </c>
      <c r="DB87" s="195">
        <v>74</v>
      </c>
      <c r="DC87" s="123">
        <v>74</v>
      </c>
      <c r="DD87" s="195">
        <v>74</v>
      </c>
      <c r="DE87" s="195">
        <v>74</v>
      </c>
      <c r="DF87" s="195">
        <v>74</v>
      </c>
      <c r="DG87" s="195">
        <v>74</v>
      </c>
      <c r="DH87" s="123">
        <v>74</v>
      </c>
      <c r="DI87" s="195">
        <v>74</v>
      </c>
      <c r="DJ87" s="116">
        <v>74</v>
      </c>
      <c r="DK87" s="116">
        <v>74</v>
      </c>
      <c r="DL87" s="116">
        <v>74</v>
      </c>
      <c r="DM87" s="116">
        <v>74</v>
      </c>
    </row>
    <row r="88" spans="1:117" ht="20.100000000000001" customHeight="1">
      <c r="A88" s="69" t="s">
        <v>159</v>
      </c>
      <c r="B88" s="16" t="s">
        <v>162</v>
      </c>
      <c r="C88" s="60">
        <v>408</v>
      </c>
      <c r="D88" s="60">
        <v>0</v>
      </c>
      <c r="E88" s="60">
        <v>1334</v>
      </c>
      <c r="F88" s="60">
        <v>726</v>
      </c>
      <c r="G88" s="60">
        <v>896</v>
      </c>
      <c r="H88" s="60">
        <v>83</v>
      </c>
      <c r="I88" s="60">
        <v>77</v>
      </c>
      <c r="J88" s="60">
        <v>0</v>
      </c>
      <c r="K88" s="60">
        <v>0</v>
      </c>
      <c r="L88" s="60">
        <v>0</v>
      </c>
      <c r="M88" s="60">
        <v>0</v>
      </c>
      <c r="N88" s="60">
        <v>0</v>
      </c>
      <c r="O88" s="60">
        <v>0</v>
      </c>
      <c r="P88" s="60">
        <v>0</v>
      </c>
      <c r="Q88" s="60">
        <v>0</v>
      </c>
      <c r="R88" s="60">
        <v>0</v>
      </c>
      <c r="S88" s="60">
        <v>0</v>
      </c>
      <c r="T88" s="60">
        <v>0</v>
      </c>
      <c r="U88" s="60">
        <v>554</v>
      </c>
      <c r="V88" s="60">
        <v>484</v>
      </c>
      <c r="W88" s="60">
        <v>423</v>
      </c>
      <c r="X88" s="60">
        <v>386</v>
      </c>
      <c r="Y88" s="60">
        <v>356</v>
      </c>
      <c r="Z88" s="60">
        <v>272</v>
      </c>
      <c r="AA88" s="60">
        <v>272</v>
      </c>
      <c r="AB88" s="60">
        <v>85</v>
      </c>
      <c r="AC88" s="60">
        <v>34</v>
      </c>
      <c r="AD88" s="60">
        <v>32</v>
      </c>
      <c r="AE88" s="60">
        <v>30</v>
      </c>
      <c r="AF88" s="60">
        <v>29</v>
      </c>
      <c r="AG88" s="60">
        <v>140</v>
      </c>
      <c r="AH88" s="60">
        <v>131</v>
      </c>
      <c r="AI88" s="60">
        <v>121</v>
      </c>
      <c r="AJ88" s="60">
        <v>109</v>
      </c>
      <c r="AK88" s="60">
        <v>477</v>
      </c>
      <c r="AL88" s="60">
        <v>263</v>
      </c>
      <c r="AM88" s="60">
        <v>130</v>
      </c>
      <c r="AN88" s="60">
        <v>16</v>
      </c>
      <c r="AO88" s="60">
        <v>14</v>
      </c>
      <c r="AP88" s="60">
        <v>13</v>
      </c>
      <c r="AQ88" s="60">
        <v>101</v>
      </c>
      <c r="AR88" s="60">
        <v>82</v>
      </c>
      <c r="AS88" s="60">
        <v>55</v>
      </c>
      <c r="AT88" s="60">
        <v>232</v>
      </c>
      <c r="AU88" s="60">
        <v>50</v>
      </c>
      <c r="AV88" s="60">
        <v>8</v>
      </c>
      <c r="AW88" s="111">
        <v>3</v>
      </c>
      <c r="AX88" s="123">
        <v>60</v>
      </c>
      <c r="AY88" s="123">
        <v>57</v>
      </c>
      <c r="AZ88" s="123">
        <v>54</v>
      </c>
      <c r="BA88" s="123">
        <v>54</v>
      </c>
      <c r="BB88" s="123">
        <v>51</v>
      </c>
      <c r="BC88" s="123">
        <v>48</v>
      </c>
      <c r="BD88" s="123">
        <v>46</v>
      </c>
      <c r="BE88" s="123">
        <v>44</v>
      </c>
      <c r="BF88" s="123">
        <v>461</v>
      </c>
      <c r="BG88" s="123">
        <v>425</v>
      </c>
      <c r="BH88" s="123">
        <v>337</v>
      </c>
      <c r="BI88" s="123">
        <v>216</v>
      </c>
      <c r="BJ88" s="123">
        <v>152</v>
      </c>
      <c r="BK88" s="123">
        <v>140</v>
      </c>
      <c r="BL88" s="123">
        <v>131</v>
      </c>
      <c r="BM88" s="123">
        <v>129</v>
      </c>
      <c r="BN88" s="123">
        <v>127</v>
      </c>
      <c r="BO88" s="123">
        <v>200</v>
      </c>
      <c r="BP88" s="123">
        <v>233</v>
      </c>
      <c r="BQ88" s="123">
        <v>209</v>
      </c>
      <c r="BR88" s="195">
        <v>179</v>
      </c>
      <c r="BS88" s="195">
        <v>151</v>
      </c>
      <c r="BT88" s="195">
        <v>131</v>
      </c>
      <c r="BU88" s="195">
        <v>115</v>
      </c>
      <c r="BV88" s="195">
        <v>210</v>
      </c>
      <c r="BW88" s="195">
        <v>361</v>
      </c>
      <c r="BX88" s="123">
        <v>345</v>
      </c>
      <c r="BY88" s="123">
        <v>226</v>
      </c>
      <c r="BZ88" s="123">
        <v>279</v>
      </c>
      <c r="CA88" s="123">
        <v>226</v>
      </c>
      <c r="CB88" s="195">
        <v>192</v>
      </c>
      <c r="CC88" s="195">
        <v>183</v>
      </c>
      <c r="CD88" s="195">
        <v>152</v>
      </c>
      <c r="CE88" s="195">
        <v>140</v>
      </c>
      <c r="CF88" s="195">
        <v>100</v>
      </c>
      <c r="CG88" s="195">
        <v>70</v>
      </c>
      <c r="CH88" s="195">
        <v>47</v>
      </c>
      <c r="CI88" s="195">
        <v>92</v>
      </c>
      <c r="CJ88" s="195">
        <v>65</v>
      </c>
      <c r="CK88" s="195">
        <v>51</v>
      </c>
      <c r="CL88" s="195">
        <v>33</v>
      </c>
      <c r="CM88" s="195">
        <v>19</v>
      </c>
      <c r="CN88" s="195">
        <v>12</v>
      </c>
      <c r="CO88" s="195">
        <v>5</v>
      </c>
      <c r="CP88" s="195">
        <v>5</v>
      </c>
      <c r="CQ88" s="123">
        <v>18</v>
      </c>
      <c r="CR88" s="195">
        <v>5</v>
      </c>
      <c r="CS88" s="195">
        <v>5</v>
      </c>
      <c r="CT88" s="195">
        <v>38</v>
      </c>
      <c r="CU88" s="123">
        <v>20</v>
      </c>
      <c r="CV88" s="195">
        <v>24</v>
      </c>
      <c r="CW88" s="195">
        <v>14</v>
      </c>
      <c r="CX88" s="195">
        <v>9</v>
      </c>
      <c r="CY88" s="123">
        <v>11</v>
      </c>
      <c r="CZ88" s="195">
        <v>24</v>
      </c>
      <c r="DA88" s="123">
        <v>17</v>
      </c>
      <c r="DB88" s="195">
        <v>11</v>
      </c>
      <c r="DC88" s="123">
        <v>11</v>
      </c>
      <c r="DD88" s="195">
        <v>59</v>
      </c>
      <c r="DE88" s="195">
        <v>59</v>
      </c>
      <c r="DF88" s="195">
        <v>118</v>
      </c>
      <c r="DG88" s="195">
        <v>112</v>
      </c>
      <c r="DH88" s="123">
        <v>106</v>
      </c>
      <c r="DI88" s="195">
        <v>103</v>
      </c>
      <c r="DJ88" s="116">
        <v>210</v>
      </c>
      <c r="DK88" s="116">
        <v>220</v>
      </c>
      <c r="DL88" s="116">
        <v>220</v>
      </c>
      <c r="DM88" s="116">
        <v>220</v>
      </c>
    </row>
    <row r="89" spans="1:117" ht="20.100000000000001" customHeight="1">
      <c r="A89" s="69" t="s">
        <v>159</v>
      </c>
      <c r="B89" s="16" t="s">
        <v>163</v>
      </c>
      <c r="C89" s="60">
        <v>222</v>
      </c>
      <c r="D89" s="60">
        <v>0</v>
      </c>
      <c r="E89" s="60">
        <v>0</v>
      </c>
      <c r="F89" s="60">
        <v>54</v>
      </c>
      <c r="G89" s="60">
        <v>0</v>
      </c>
      <c r="H89" s="60">
        <v>0</v>
      </c>
      <c r="I89" s="60">
        <v>0</v>
      </c>
      <c r="J89" s="60">
        <v>389</v>
      </c>
      <c r="K89" s="60">
        <v>88</v>
      </c>
      <c r="L89" s="60">
        <v>17</v>
      </c>
      <c r="M89" s="60">
        <v>19</v>
      </c>
      <c r="N89" s="60">
        <v>10</v>
      </c>
      <c r="O89" s="60">
        <v>10</v>
      </c>
      <c r="P89" s="60">
        <v>10</v>
      </c>
      <c r="Q89" s="60">
        <v>10</v>
      </c>
      <c r="R89" s="60">
        <v>10</v>
      </c>
      <c r="S89" s="60">
        <v>58</v>
      </c>
      <c r="T89" s="60">
        <v>58</v>
      </c>
      <c r="U89" s="60">
        <v>58</v>
      </c>
      <c r="V89" s="60">
        <v>58</v>
      </c>
      <c r="W89" s="60">
        <v>58</v>
      </c>
      <c r="X89" s="60">
        <v>58</v>
      </c>
      <c r="Y89" s="60">
        <v>173</v>
      </c>
      <c r="Z89" s="60">
        <v>133</v>
      </c>
      <c r="AA89" s="60">
        <v>133</v>
      </c>
      <c r="AB89" s="60">
        <v>133</v>
      </c>
      <c r="AC89" s="60">
        <v>121</v>
      </c>
      <c r="AD89" s="60">
        <v>121</v>
      </c>
      <c r="AE89" s="60">
        <v>121</v>
      </c>
      <c r="AF89" s="60">
        <v>121</v>
      </c>
      <c r="AG89" s="60">
        <v>121</v>
      </c>
      <c r="AH89" s="60">
        <v>121</v>
      </c>
      <c r="AI89" s="60">
        <v>121</v>
      </c>
      <c r="AJ89" s="60">
        <v>121</v>
      </c>
      <c r="AK89" s="60">
        <v>121</v>
      </c>
      <c r="AL89" s="60">
        <v>121</v>
      </c>
      <c r="AM89" s="60">
        <v>68</v>
      </c>
      <c r="AN89" s="60">
        <v>68</v>
      </c>
      <c r="AO89" s="60">
        <v>68</v>
      </c>
      <c r="AP89" s="60">
        <v>68</v>
      </c>
      <c r="AQ89" s="60">
        <v>68</v>
      </c>
      <c r="AR89" s="60">
        <v>68</v>
      </c>
      <c r="AS89" s="60">
        <v>68</v>
      </c>
      <c r="AT89" s="60">
        <v>68</v>
      </c>
      <c r="AU89" s="60">
        <v>68</v>
      </c>
      <c r="AV89" s="60">
        <v>68</v>
      </c>
      <c r="AW89" s="111">
        <v>68</v>
      </c>
      <c r="AX89" s="123">
        <v>44</v>
      </c>
      <c r="AY89" s="123">
        <v>44</v>
      </c>
      <c r="AZ89" s="123">
        <v>44</v>
      </c>
      <c r="BA89" s="123">
        <v>43</v>
      </c>
      <c r="BB89" s="123">
        <v>43</v>
      </c>
      <c r="BC89" s="123">
        <v>43</v>
      </c>
      <c r="BD89" s="123">
        <v>43</v>
      </c>
      <c r="BE89" s="123">
        <v>43</v>
      </c>
      <c r="BF89" s="123">
        <v>43</v>
      </c>
      <c r="BG89" s="123">
        <v>43</v>
      </c>
      <c r="BH89" s="123">
        <v>43</v>
      </c>
      <c r="BI89" s="123">
        <v>43</v>
      </c>
      <c r="BJ89" s="123">
        <v>43</v>
      </c>
      <c r="BK89" s="123">
        <v>43</v>
      </c>
      <c r="BL89" s="123">
        <v>43</v>
      </c>
      <c r="BM89" s="123">
        <v>43</v>
      </c>
      <c r="BN89" s="123">
        <v>43</v>
      </c>
      <c r="BO89" s="123">
        <v>43</v>
      </c>
      <c r="BP89" s="123">
        <v>73</v>
      </c>
      <c r="BQ89" s="123">
        <v>73</v>
      </c>
      <c r="BR89" s="195">
        <v>67</v>
      </c>
      <c r="BS89" s="195">
        <v>43</v>
      </c>
      <c r="BT89" s="195">
        <v>43</v>
      </c>
      <c r="BU89" s="195">
        <v>43</v>
      </c>
      <c r="BV89" s="195">
        <v>43</v>
      </c>
      <c r="BW89" s="195">
        <v>175</v>
      </c>
      <c r="BX89" s="123">
        <v>43</v>
      </c>
      <c r="BY89" s="123">
        <v>43</v>
      </c>
      <c r="BZ89" s="123">
        <v>43</v>
      </c>
      <c r="CA89" s="123">
        <v>43</v>
      </c>
      <c r="CB89" s="195">
        <v>43</v>
      </c>
      <c r="CC89" s="195">
        <v>43</v>
      </c>
      <c r="CD89" s="195">
        <v>43</v>
      </c>
      <c r="CE89" s="195">
        <v>43</v>
      </c>
      <c r="CF89" s="195">
        <v>43</v>
      </c>
      <c r="CG89" s="195">
        <v>43</v>
      </c>
      <c r="CH89" s="195">
        <v>3</v>
      </c>
      <c r="CI89" s="195">
        <v>3</v>
      </c>
      <c r="CJ89" s="195">
        <v>3</v>
      </c>
      <c r="CK89" s="195">
        <v>3</v>
      </c>
      <c r="CL89" s="195">
        <v>0</v>
      </c>
      <c r="CM89" s="195">
        <v>0</v>
      </c>
      <c r="CN89" s="195">
        <v>0</v>
      </c>
      <c r="CO89" s="195">
        <v>0</v>
      </c>
      <c r="CP89" s="195">
        <v>0</v>
      </c>
      <c r="CQ89" s="123">
        <v>0</v>
      </c>
      <c r="CR89" s="195">
        <v>0</v>
      </c>
      <c r="CS89" s="195">
        <v>0</v>
      </c>
      <c r="CT89" s="195">
        <v>0</v>
      </c>
      <c r="CU89" s="123">
        <v>0</v>
      </c>
      <c r="CV89" s="195">
        <v>0</v>
      </c>
      <c r="CW89" s="195">
        <v>0</v>
      </c>
      <c r="CX89" s="195">
        <v>0</v>
      </c>
      <c r="CY89" s="123">
        <v>0</v>
      </c>
      <c r="CZ89" s="195">
        <v>0</v>
      </c>
      <c r="DA89" s="123">
        <v>0</v>
      </c>
      <c r="DB89" s="195">
        <v>0</v>
      </c>
      <c r="DC89" s="123">
        <v>0</v>
      </c>
      <c r="DD89" s="195">
        <v>0</v>
      </c>
      <c r="DE89" s="195">
        <v>0</v>
      </c>
      <c r="DF89" s="195">
        <v>142</v>
      </c>
      <c r="DG89" s="195">
        <v>97</v>
      </c>
      <c r="DH89" s="123">
        <v>95</v>
      </c>
      <c r="DI89" s="195">
        <v>95</v>
      </c>
      <c r="DJ89" s="116">
        <v>94</v>
      </c>
      <c r="DK89" s="116">
        <v>84</v>
      </c>
      <c r="DL89" s="116">
        <v>69</v>
      </c>
      <c r="DM89" s="116">
        <v>55</v>
      </c>
    </row>
    <row r="90" spans="1:117" ht="20.100000000000001" customHeight="1">
      <c r="A90" s="69" t="s">
        <v>159</v>
      </c>
      <c r="B90" s="16" t="s">
        <v>164</v>
      </c>
      <c r="C90" s="60">
        <v>69</v>
      </c>
      <c r="D90" s="60">
        <v>6</v>
      </c>
      <c r="E90" s="60">
        <v>0</v>
      </c>
      <c r="F90" s="60">
        <v>0</v>
      </c>
      <c r="G90" s="60">
        <v>16</v>
      </c>
      <c r="H90" s="60">
        <v>91</v>
      </c>
      <c r="I90" s="60">
        <v>73</v>
      </c>
      <c r="J90" s="60">
        <v>750</v>
      </c>
      <c r="K90" s="60">
        <v>731</v>
      </c>
      <c r="L90" s="60">
        <v>584</v>
      </c>
      <c r="M90" s="60">
        <v>835</v>
      </c>
      <c r="N90" s="60">
        <v>871</v>
      </c>
      <c r="O90" s="60">
        <v>871</v>
      </c>
      <c r="P90" s="60">
        <v>864</v>
      </c>
      <c r="Q90" s="60">
        <v>858</v>
      </c>
      <c r="R90" s="60">
        <v>847</v>
      </c>
      <c r="S90" s="60">
        <v>815</v>
      </c>
      <c r="T90" s="60">
        <v>907</v>
      </c>
      <c r="U90" s="60">
        <v>907</v>
      </c>
      <c r="V90" s="60">
        <v>892</v>
      </c>
      <c r="W90" s="60">
        <v>907</v>
      </c>
      <c r="X90" s="60">
        <v>1167</v>
      </c>
      <c r="Y90" s="60">
        <v>999</v>
      </c>
      <c r="Z90" s="60">
        <v>892</v>
      </c>
      <c r="AA90" s="60">
        <v>820</v>
      </c>
      <c r="AB90" s="60">
        <v>782</v>
      </c>
      <c r="AC90" s="60">
        <v>774</v>
      </c>
      <c r="AD90" s="60">
        <v>672</v>
      </c>
      <c r="AE90" s="60">
        <v>720</v>
      </c>
      <c r="AF90" s="60">
        <v>693</v>
      </c>
      <c r="AG90" s="60">
        <v>677</v>
      </c>
      <c r="AH90" s="60">
        <v>859</v>
      </c>
      <c r="AI90" s="60">
        <v>793</v>
      </c>
      <c r="AJ90" s="60">
        <v>698</v>
      </c>
      <c r="AK90" s="60">
        <v>648</v>
      </c>
      <c r="AL90" s="60">
        <v>602</v>
      </c>
      <c r="AM90" s="60">
        <v>132</v>
      </c>
      <c r="AN90" s="60">
        <v>35</v>
      </c>
      <c r="AO90" s="60">
        <v>30</v>
      </c>
      <c r="AP90" s="60">
        <v>23</v>
      </c>
      <c r="AQ90" s="60">
        <v>9</v>
      </c>
      <c r="AR90" s="60">
        <v>2</v>
      </c>
      <c r="AS90" s="60">
        <v>1</v>
      </c>
      <c r="AT90" s="60">
        <v>1</v>
      </c>
      <c r="AU90" s="60">
        <v>25</v>
      </c>
      <c r="AV90" s="60">
        <v>9</v>
      </c>
      <c r="AW90" s="111">
        <v>52</v>
      </c>
      <c r="AX90" s="123">
        <v>44</v>
      </c>
      <c r="AY90" s="123">
        <v>41</v>
      </c>
      <c r="AZ90" s="123">
        <v>39</v>
      </c>
      <c r="BA90" s="123">
        <v>61</v>
      </c>
      <c r="BB90" s="123">
        <v>69</v>
      </c>
      <c r="BC90" s="123">
        <v>64</v>
      </c>
      <c r="BD90" s="123">
        <v>63</v>
      </c>
      <c r="BE90" s="123">
        <v>104</v>
      </c>
      <c r="BF90" s="123">
        <v>103</v>
      </c>
      <c r="BG90" s="123">
        <v>92</v>
      </c>
      <c r="BH90" s="123">
        <v>81</v>
      </c>
      <c r="BI90" s="123">
        <v>74</v>
      </c>
      <c r="BJ90" s="123">
        <v>49</v>
      </c>
      <c r="BK90" s="123">
        <v>44</v>
      </c>
      <c r="BL90" s="123">
        <v>44</v>
      </c>
      <c r="BM90" s="123">
        <v>65</v>
      </c>
      <c r="BN90" s="123">
        <v>59</v>
      </c>
      <c r="BO90" s="123">
        <v>50</v>
      </c>
      <c r="BP90" s="123">
        <v>41</v>
      </c>
      <c r="BQ90" s="123">
        <v>37</v>
      </c>
      <c r="BR90" s="195">
        <v>31</v>
      </c>
      <c r="BS90" s="195">
        <v>0</v>
      </c>
      <c r="BT90" s="195">
        <v>33</v>
      </c>
      <c r="BU90" s="195">
        <v>370</v>
      </c>
      <c r="BV90" s="195">
        <v>18</v>
      </c>
      <c r="BW90" s="195">
        <v>8</v>
      </c>
      <c r="BX90" s="123">
        <v>48</v>
      </c>
      <c r="BY90" s="123">
        <v>0</v>
      </c>
      <c r="BZ90" s="123">
        <v>153</v>
      </c>
      <c r="CA90" s="123">
        <v>153</v>
      </c>
      <c r="CB90" s="195">
        <v>128</v>
      </c>
      <c r="CC90" s="195">
        <v>112</v>
      </c>
      <c r="CD90" s="195">
        <v>101</v>
      </c>
      <c r="CE90" s="195">
        <v>85</v>
      </c>
      <c r="CF90" s="195">
        <v>113</v>
      </c>
      <c r="CG90" s="195">
        <v>102</v>
      </c>
      <c r="CH90" s="195">
        <v>102</v>
      </c>
      <c r="CI90" s="195">
        <v>94</v>
      </c>
      <c r="CJ90" s="195">
        <v>94</v>
      </c>
      <c r="CK90" s="195">
        <v>78</v>
      </c>
      <c r="CL90" s="195">
        <v>114</v>
      </c>
      <c r="CM90" s="195">
        <v>227</v>
      </c>
      <c r="CN90" s="195">
        <v>197</v>
      </c>
      <c r="CO90" s="195">
        <v>192</v>
      </c>
      <c r="CP90" s="195">
        <v>180</v>
      </c>
      <c r="CQ90" s="123">
        <v>59</v>
      </c>
      <c r="CR90" s="195">
        <v>52</v>
      </c>
      <c r="CS90" s="195">
        <v>43</v>
      </c>
      <c r="CT90" s="195">
        <v>30</v>
      </c>
      <c r="CU90" s="123">
        <v>13</v>
      </c>
      <c r="CV90" s="195">
        <v>10</v>
      </c>
      <c r="CW90" s="195">
        <v>7</v>
      </c>
      <c r="CX90" s="195">
        <v>7</v>
      </c>
      <c r="CY90" s="123">
        <v>7</v>
      </c>
      <c r="CZ90" s="195">
        <v>7</v>
      </c>
      <c r="DA90" s="123">
        <v>7</v>
      </c>
      <c r="DB90" s="195">
        <v>7</v>
      </c>
      <c r="DC90" s="123">
        <v>203</v>
      </c>
      <c r="DD90" s="195">
        <v>173</v>
      </c>
      <c r="DE90" s="195">
        <v>162</v>
      </c>
      <c r="DF90" s="195">
        <v>160</v>
      </c>
      <c r="DG90" s="195">
        <v>160</v>
      </c>
      <c r="DH90" s="123">
        <v>160</v>
      </c>
      <c r="DI90" s="195">
        <v>133</v>
      </c>
      <c r="DJ90" s="116">
        <v>133</v>
      </c>
      <c r="DK90" s="116">
        <v>131</v>
      </c>
      <c r="DL90" s="116">
        <v>131</v>
      </c>
      <c r="DM90" s="116">
        <v>122</v>
      </c>
    </row>
    <row r="91" spans="1:117" ht="20.100000000000001" customHeight="1">
      <c r="A91" s="69" t="s">
        <v>159</v>
      </c>
      <c r="B91" s="16" t="s">
        <v>165</v>
      </c>
      <c r="C91" s="60">
        <v>0</v>
      </c>
      <c r="D91" s="60">
        <v>0</v>
      </c>
      <c r="E91" s="60">
        <v>29</v>
      </c>
      <c r="F91" s="60">
        <v>48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14</v>
      </c>
      <c r="M91" s="60">
        <v>214</v>
      </c>
      <c r="N91" s="60">
        <v>3</v>
      </c>
      <c r="O91" s="60">
        <v>3</v>
      </c>
      <c r="P91" s="60">
        <v>3</v>
      </c>
      <c r="Q91" s="60">
        <v>3</v>
      </c>
      <c r="R91" s="60">
        <v>3</v>
      </c>
      <c r="S91" s="60">
        <v>3</v>
      </c>
      <c r="T91" s="60">
        <v>3</v>
      </c>
      <c r="U91" s="60">
        <v>3</v>
      </c>
      <c r="V91" s="60">
        <v>3</v>
      </c>
      <c r="W91" s="60">
        <v>3</v>
      </c>
      <c r="X91" s="60">
        <v>3</v>
      </c>
      <c r="Y91" s="60">
        <v>3</v>
      </c>
      <c r="Z91" s="60">
        <v>3</v>
      </c>
      <c r="AA91" s="60">
        <v>3</v>
      </c>
      <c r="AB91" s="60">
        <v>3</v>
      </c>
      <c r="AC91" s="60">
        <v>1</v>
      </c>
      <c r="AD91" s="60">
        <v>1</v>
      </c>
      <c r="AE91" s="60">
        <v>0</v>
      </c>
      <c r="AF91" s="60">
        <v>0</v>
      </c>
      <c r="AG91" s="60">
        <v>0</v>
      </c>
      <c r="AH91" s="60">
        <v>0</v>
      </c>
      <c r="AI91" s="60">
        <v>0</v>
      </c>
      <c r="AJ91" s="60">
        <v>0</v>
      </c>
      <c r="AK91" s="60">
        <v>0</v>
      </c>
      <c r="AL91" s="60">
        <v>0</v>
      </c>
      <c r="AM91" s="60">
        <v>0</v>
      </c>
      <c r="AN91" s="60">
        <v>0</v>
      </c>
      <c r="AO91" s="60">
        <v>0</v>
      </c>
      <c r="AP91" s="60">
        <v>0</v>
      </c>
      <c r="AQ91" s="60">
        <v>0</v>
      </c>
      <c r="AR91" s="60">
        <v>0</v>
      </c>
      <c r="AS91" s="60">
        <v>0</v>
      </c>
      <c r="AT91" s="60">
        <v>0</v>
      </c>
      <c r="AU91" s="60">
        <v>0</v>
      </c>
      <c r="AV91" s="60">
        <v>0</v>
      </c>
      <c r="AW91" s="111">
        <v>0</v>
      </c>
      <c r="AX91" s="123">
        <v>0</v>
      </c>
      <c r="AY91" s="123">
        <v>0</v>
      </c>
      <c r="AZ91" s="123">
        <v>0</v>
      </c>
      <c r="BA91" s="123">
        <v>0</v>
      </c>
      <c r="BB91" s="123">
        <v>0</v>
      </c>
      <c r="BC91" s="123" t="s">
        <v>360</v>
      </c>
      <c r="BD91" s="123">
        <v>0</v>
      </c>
      <c r="BE91" s="123" t="s">
        <v>360</v>
      </c>
      <c r="BF91" s="123" t="s">
        <v>360</v>
      </c>
      <c r="BG91" s="123">
        <v>0</v>
      </c>
      <c r="BH91" s="123" t="s">
        <v>360</v>
      </c>
      <c r="BI91" s="123" t="s">
        <v>360</v>
      </c>
      <c r="BJ91" s="123" t="s">
        <v>360</v>
      </c>
      <c r="BK91" s="123">
        <v>0</v>
      </c>
      <c r="BL91" s="123">
        <v>0</v>
      </c>
      <c r="BM91" s="123" t="s">
        <v>360</v>
      </c>
      <c r="BN91" s="123" t="s">
        <v>360</v>
      </c>
      <c r="BO91" s="123">
        <v>0</v>
      </c>
      <c r="BP91" s="123">
        <v>0</v>
      </c>
      <c r="BQ91" s="123"/>
      <c r="BR91" s="195">
        <v>0</v>
      </c>
      <c r="BS91" s="195">
        <v>0</v>
      </c>
      <c r="BT91" s="195">
        <v>0</v>
      </c>
      <c r="BU91" s="195">
        <v>0</v>
      </c>
      <c r="BV91" s="195">
        <v>0</v>
      </c>
      <c r="BW91" s="195" t="s">
        <v>400</v>
      </c>
      <c r="BX91" s="123">
        <v>0</v>
      </c>
      <c r="BY91" s="123">
        <v>0</v>
      </c>
      <c r="BZ91" s="123">
        <v>0</v>
      </c>
      <c r="CA91" s="123">
        <v>0</v>
      </c>
      <c r="CB91" s="195">
        <v>0</v>
      </c>
      <c r="CC91" s="195">
        <v>0</v>
      </c>
      <c r="CD91" s="195">
        <v>0</v>
      </c>
      <c r="CE91" s="195">
        <v>0</v>
      </c>
      <c r="CF91" s="195">
        <v>0</v>
      </c>
      <c r="CG91" s="195">
        <v>0</v>
      </c>
      <c r="CH91" s="195">
        <v>0</v>
      </c>
      <c r="CI91" s="195">
        <v>0</v>
      </c>
      <c r="CJ91" s="195">
        <v>0</v>
      </c>
      <c r="CK91" s="195">
        <v>0</v>
      </c>
      <c r="CL91" s="195">
        <v>0</v>
      </c>
      <c r="CM91" s="195">
        <v>0</v>
      </c>
      <c r="CN91" s="195">
        <v>0</v>
      </c>
      <c r="CO91" s="195">
        <v>0</v>
      </c>
      <c r="CP91" s="195">
        <v>0</v>
      </c>
      <c r="CQ91" s="123">
        <v>0</v>
      </c>
      <c r="CR91" s="195">
        <v>0</v>
      </c>
      <c r="CS91" s="195">
        <v>0</v>
      </c>
      <c r="CT91" s="195">
        <v>0</v>
      </c>
      <c r="CU91" s="123">
        <v>0</v>
      </c>
      <c r="CV91" s="195">
        <v>0</v>
      </c>
      <c r="CW91" s="195">
        <v>0</v>
      </c>
      <c r="CX91" s="195">
        <v>0</v>
      </c>
      <c r="CY91" s="123">
        <v>0</v>
      </c>
      <c r="CZ91" s="195">
        <v>0</v>
      </c>
      <c r="DA91" s="123">
        <v>0</v>
      </c>
      <c r="DB91" s="195">
        <v>0</v>
      </c>
      <c r="DC91" s="123">
        <v>0</v>
      </c>
      <c r="DD91" s="195">
        <v>0</v>
      </c>
      <c r="DE91" s="195">
        <v>0</v>
      </c>
      <c r="DF91" s="195">
        <v>0</v>
      </c>
      <c r="DG91" s="195">
        <v>0</v>
      </c>
      <c r="DH91" s="123">
        <v>37</v>
      </c>
      <c r="DI91" s="195">
        <v>37</v>
      </c>
      <c r="DJ91" s="116">
        <v>233</v>
      </c>
      <c r="DK91" s="116">
        <v>70</v>
      </c>
      <c r="DL91" s="116">
        <v>0</v>
      </c>
      <c r="DM91" s="116">
        <v>0</v>
      </c>
    </row>
    <row r="92" spans="1:117" ht="20.100000000000001" customHeight="1">
      <c r="A92" s="69" t="s">
        <v>159</v>
      </c>
      <c r="B92" s="16" t="s">
        <v>166</v>
      </c>
      <c r="C92" s="60">
        <v>87</v>
      </c>
      <c r="D92" s="60">
        <v>0</v>
      </c>
      <c r="E92" s="60">
        <v>486</v>
      </c>
      <c r="F92" s="60">
        <v>981</v>
      </c>
      <c r="G92" s="60">
        <v>398</v>
      </c>
      <c r="H92" s="60">
        <v>151</v>
      </c>
      <c r="I92" s="60">
        <v>189</v>
      </c>
      <c r="J92" s="60">
        <v>2124</v>
      </c>
      <c r="K92" s="60">
        <v>1309</v>
      </c>
      <c r="L92" s="60">
        <v>784</v>
      </c>
      <c r="M92" s="60">
        <v>1607</v>
      </c>
      <c r="N92" s="60">
        <v>598</v>
      </c>
      <c r="O92" s="60">
        <v>555</v>
      </c>
      <c r="P92" s="60">
        <v>524</v>
      </c>
      <c r="Q92" s="60">
        <v>491</v>
      </c>
      <c r="R92" s="60">
        <v>457</v>
      </c>
      <c r="S92" s="60">
        <v>710</v>
      </c>
      <c r="T92" s="60">
        <v>632</v>
      </c>
      <c r="U92" s="60">
        <v>600</v>
      </c>
      <c r="V92" s="60">
        <v>578</v>
      </c>
      <c r="W92" s="60">
        <v>299</v>
      </c>
      <c r="X92" s="60">
        <v>2151</v>
      </c>
      <c r="Y92" s="60">
        <v>1984</v>
      </c>
      <c r="Z92" s="60">
        <v>1343</v>
      </c>
      <c r="AA92" s="60">
        <v>1205</v>
      </c>
      <c r="AB92" s="60">
        <v>1090</v>
      </c>
      <c r="AC92" s="60">
        <v>939</v>
      </c>
      <c r="AD92" s="60">
        <v>859</v>
      </c>
      <c r="AE92" s="60">
        <v>571</v>
      </c>
      <c r="AF92" s="60">
        <v>2133</v>
      </c>
      <c r="AG92" s="60">
        <v>1508</v>
      </c>
      <c r="AH92" s="60">
        <v>773</v>
      </c>
      <c r="AI92" s="60">
        <v>585</v>
      </c>
      <c r="AJ92" s="60">
        <v>585</v>
      </c>
      <c r="AK92" s="60">
        <v>585</v>
      </c>
      <c r="AL92" s="60">
        <v>762</v>
      </c>
      <c r="AM92" s="60">
        <v>2360</v>
      </c>
      <c r="AN92" s="60">
        <v>2773</v>
      </c>
      <c r="AO92" s="60">
        <v>2532</v>
      </c>
      <c r="AP92" s="60">
        <v>2301</v>
      </c>
      <c r="AQ92" s="60">
        <v>2950</v>
      </c>
      <c r="AR92" s="60">
        <v>2256</v>
      </c>
      <c r="AS92" s="60">
        <v>1913</v>
      </c>
      <c r="AT92" s="60">
        <v>1565</v>
      </c>
      <c r="AU92" s="60">
        <v>1229</v>
      </c>
      <c r="AV92" s="60">
        <v>1028</v>
      </c>
      <c r="AW92" s="111">
        <v>1007</v>
      </c>
      <c r="AX92" s="123">
        <v>859</v>
      </c>
      <c r="AY92" s="123">
        <v>778</v>
      </c>
      <c r="AZ92" s="123">
        <v>837</v>
      </c>
      <c r="BA92" s="123">
        <v>779</v>
      </c>
      <c r="BB92" s="123">
        <v>754</v>
      </c>
      <c r="BC92" s="123">
        <v>736</v>
      </c>
      <c r="BD92" s="123">
        <v>1080</v>
      </c>
      <c r="BE92" s="123">
        <v>1056</v>
      </c>
      <c r="BF92" s="123">
        <v>1047</v>
      </c>
      <c r="BG92" s="123">
        <v>1026</v>
      </c>
      <c r="BH92" s="123">
        <v>1275</v>
      </c>
      <c r="BI92" s="123">
        <v>1147</v>
      </c>
      <c r="BJ92" s="123">
        <v>911</v>
      </c>
      <c r="BK92" s="123">
        <v>868</v>
      </c>
      <c r="BL92" s="123">
        <v>857</v>
      </c>
      <c r="BM92" s="123">
        <v>843</v>
      </c>
      <c r="BN92" s="123">
        <v>831</v>
      </c>
      <c r="BO92" s="123">
        <v>2056</v>
      </c>
      <c r="BP92" s="123">
        <v>1960</v>
      </c>
      <c r="BQ92" s="123">
        <v>1872</v>
      </c>
      <c r="BR92" s="195">
        <v>2066</v>
      </c>
      <c r="BS92" s="195">
        <v>2213</v>
      </c>
      <c r="BT92" s="195">
        <v>2663</v>
      </c>
      <c r="BU92" s="195">
        <v>2690</v>
      </c>
      <c r="BV92" s="195">
        <v>2227</v>
      </c>
      <c r="BW92" s="195">
        <v>1619</v>
      </c>
      <c r="BX92" s="123">
        <v>927</v>
      </c>
      <c r="BY92" s="123">
        <v>748</v>
      </c>
      <c r="BZ92" s="123">
        <v>732</v>
      </c>
      <c r="CA92" s="123">
        <v>707</v>
      </c>
      <c r="CB92" s="195">
        <v>686</v>
      </c>
      <c r="CC92" s="195">
        <v>611</v>
      </c>
      <c r="CD92" s="195">
        <v>332</v>
      </c>
      <c r="CE92" s="195">
        <v>319</v>
      </c>
      <c r="CF92" s="195">
        <v>442</v>
      </c>
      <c r="CG92" s="195">
        <v>395</v>
      </c>
      <c r="CH92" s="195">
        <v>367</v>
      </c>
      <c r="CI92" s="195">
        <v>334</v>
      </c>
      <c r="CJ92" s="195">
        <v>292</v>
      </c>
      <c r="CK92" s="195">
        <v>253</v>
      </c>
      <c r="CL92" s="195">
        <v>190</v>
      </c>
      <c r="CM92" s="195">
        <v>133</v>
      </c>
      <c r="CN92" s="195">
        <v>132</v>
      </c>
      <c r="CO92" s="195">
        <v>112</v>
      </c>
      <c r="CP92" s="195">
        <v>131</v>
      </c>
      <c r="CQ92" s="123">
        <v>112</v>
      </c>
      <c r="CR92" s="195">
        <v>112</v>
      </c>
      <c r="CS92" s="195">
        <v>112</v>
      </c>
      <c r="CT92" s="195">
        <v>44</v>
      </c>
      <c r="CU92" s="123">
        <v>0</v>
      </c>
      <c r="CV92" s="195">
        <v>0</v>
      </c>
      <c r="CW92" s="195">
        <v>8</v>
      </c>
      <c r="CX92" s="195">
        <v>0</v>
      </c>
      <c r="CY92" s="123">
        <v>415</v>
      </c>
      <c r="CZ92" s="195">
        <v>328</v>
      </c>
      <c r="DA92" s="123">
        <v>288</v>
      </c>
      <c r="DB92" s="195">
        <v>257</v>
      </c>
      <c r="DC92" s="123">
        <v>194</v>
      </c>
      <c r="DD92" s="195">
        <v>27</v>
      </c>
      <c r="DE92" s="195">
        <v>1329</v>
      </c>
      <c r="DF92" s="195">
        <v>742</v>
      </c>
      <c r="DG92" s="195">
        <v>2011</v>
      </c>
      <c r="DH92" s="123">
        <v>1684</v>
      </c>
      <c r="DI92" s="195">
        <v>1447</v>
      </c>
      <c r="DJ92" s="116">
        <v>1176</v>
      </c>
      <c r="DK92" s="116">
        <v>974</v>
      </c>
      <c r="DL92" s="116">
        <v>2025</v>
      </c>
      <c r="DM92" s="116">
        <v>1749</v>
      </c>
    </row>
    <row r="93" spans="1:117" ht="20.100000000000001" customHeight="1">
      <c r="A93" s="69" t="s">
        <v>159</v>
      </c>
      <c r="B93" s="16" t="s">
        <v>167</v>
      </c>
      <c r="C93" s="60">
        <v>0</v>
      </c>
      <c r="D93" s="60">
        <v>0</v>
      </c>
      <c r="E93" s="60">
        <v>198</v>
      </c>
      <c r="F93" s="60">
        <v>35</v>
      </c>
      <c r="G93" s="60">
        <v>43</v>
      </c>
      <c r="H93" s="60"/>
      <c r="I93" s="60">
        <v>0</v>
      </c>
      <c r="J93" s="60">
        <v>0</v>
      </c>
      <c r="K93" s="60">
        <v>60</v>
      </c>
      <c r="L93" s="60">
        <v>57</v>
      </c>
      <c r="M93" s="60">
        <v>0</v>
      </c>
      <c r="N93" s="60">
        <v>0</v>
      </c>
      <c r="O93" s="60">
        <v>0</v>
      </c>
      <c r="P93" s="60">
        <v>0</v>
      </c>
      <c r="Q93" s="60">
        <v>0</v>
      </c>
      <c r="R93" s="60">
        <v>0</v>
      </c>
      <c r="S93" s="60">
        <v>0</v>
      </c>
      <c r="T93" s="60">
        <v>0</v>
      </c>
      <c r="U93" s="60">
        <v>512</v>
      </c>
      <c r="V93" s="60">
        <v>509</v>
      </c>
      <c r="W93" s="60">
        <v>509</v>
      </c>
      <c r="X93" s="60">
        <v>506</v>
      </c>
      <c r="Y93" s="60">
        <v>502</v>
      </c>
      <c r="Z93" s="60">
        <v>496</v>
      </c>
      <c r="AA93" s="60">
        <v>496</v>
      </c>
      <c r="AB93" s="60">
        <v>493</v>
      </c>
      <c r="AC93" s="60">
        <v>493</v>
      </c>
      <c r="AD93" s="60">
        <v>480</v>
      </c>
      <c r="AE93" s="60">
        <v>480</v>
      </c>
      <c r="AF93" s="60">
        <v>479</v>
      </c>
      <c r="AG93" s="60">
        <v>479</v>
      </c>
      <c r="AH93" s="60">
        <v>476</v>
      </c>
      <c r="AI93" s="60">
        <v>476</v>
      </c>
      <c r="AJ93" s="60">
        <v>475</v>
      </c>
      <c r="AK93" s="60">
        <v>475</v>
      </c>
      <c r="AL93" s="60">
        <v>475</v>
      </c>
      <c r="AM93" s="60">
        <v>5</v>
      </c>
      <c r="AN93" s="60">
        <v>0</v>
      </c>
      <c r="AO93" s="60">
        <v>0</v>
      </c>
      <c r="AP93" s="60">
        <v>0</v>
      </c>
      <c r="AQ93" s="60">
        <v>0</v>
      </c>
      <c r="AR93" s="60">
        <v>0</v>
      </c>
      <c r="AS93" s="60">
        <v>0</v>
      </c>
      <c r="AT93" s="60">
        <v>0</v>
      </c>
      <c r="AU93" s="60">
        <v>0</v>
      </c>
      <c r="AV93" s="60">
        <v>0</v>
      </c>
      <c r="AW93" s="111">
        <v>0</v>
      </c>
      <c r="AX93" s="123">
        <v>0</v>
      </c>
      <c r="AY93" s="123">
        <v>0</v>
      </c>
      <c r="AZ93" s="123">
        <v>0</v>
      </c>
      <c r="BA93" s="123">
        <v>0</v>
      </c>
      <c r="BB93" s="123">
        <v>0</v>
      </c>
      <c r="BC93" s="123" t="s">
        <v>360</v>
      </c>
      <c r="BD93" s="123">
        <v>0</v>
      </c>
      <c r="BE93" s="123" t="s">
        <v>360</v>
      </c>
      <c r="BF93" s="123" t="s">
        <v>360</v>
      </c>
      <c r="BG93" s="123">
        <v>0</v>
      </c>
      <c r="BH93" s="123" t="s">
        <v>360</v>
      </c>
      <c r="BI93" s="123" t="s">
        <v>360</v>
      </c>
      <c r="BJ93" s="123" t="s">
        <v>360</v>
      </c>
      <c r="BK93" s="123">
        <v>0</v>
      </c>
      <c r="BL93" s="123">
        <v>176</v>
      </c>
      <c r="BM93" s="123">
        <v>190</v>
      </c>
      <c r="BN93" s="123">
        <v>170</v>
      </c>
      <c r="BO93" s="123">
        <v>145</v>
      </c>
      <c r="BP93" s="123">
        <v>129</v>
      </c>
      <c r="BQ93" s="123">
        <v>123</v>
      </c>
      <c r="BR93" s="195">
        <v>114</v>
      </c>
      <c r="BS93" s="195">
        <v>105</v>
      </c>
      <c r="BT93" s="195">
        <v>95</v>
      </c>
      <c r="BU93" s="195">
        <v>90</v>
      </c>
      <c r="BV93" s="195">
        <v>90</v>
      </c>
      <c r="BW93" s="195">
        <v>74</v>
      </c>
      <c r="BX93" s="123">
        <v>64</v>
      </c>
      <c r="BY93" s="123">
        <v>61</v>
      </c>
      <c r="BZ93" s="123">
        <v>55</v>
      </c>
      <c r="CA93" s="123">
        <v>45</v>
      </c>
      <c r="CB93" s="195">
        <v>41</v>
      </c>
      <c r="CC93" s="195">
        <v>0</v>
      </c>
      <c r="CD93" s="195">
        <v>0</v>
      </c>
      <c r="CE93" s="195">
        <v>0</v>
      </c>
      <c r="CF93" s="195">
        <v>0</v>
      </c>
      <c r="CG93" s="195">
        <v>0</v>
      </c>
      <c r="CH93" s="195">
        <v>0</v>
      </c>
      <c r="CI93" s="195">
        <v>0</v>
      </c>
      <c r="CJ93" s="195">
        <v>0</v>
      </c>
      <c r="CK93" s="195">
        <v>0</v>
      </c>
      <c r="CL93" s="195">
        <v>0</v>
      </c>
      <c r="CM93" s="195">
        <v>0</v>
      </c>
      <c r="CN93" s="195">
        <v>0</v>
      </c>
      <c r="CO93" s="195">
        <v>0</v>
      </c>
      <c r="CP93" s="195">
        <v>0</v>
      </c>
      <c r="CQ93" s="123">
        <v>0</v>
      </c>
      <c r="CR93" s="195">
        <v>0</v>
      </c>
      <c r="CS93" s="195">
        <v>0</v>
      </c>
      <c r="CT93" s="195">
        <v>0</v>
      </c>
      <c r="CU93" s="123">
        <v>0</v>
      </c>
      <c r="CV93" s="195">
        <v>0</v>
      </c>
      <c r="CW93" s="195">
        <v>0</v>
      </c>
      <c r="CX93" s="195">
        <v>0</v>
      </c>
      <c r="CY93" s="123">
        <v>0</v>
      </c>
      <c r="CZ93" s="195">
        <v>0</v>
      </c>
      <c r="DA93" s="123">
        <v>214</v>
      </c>
      <c r="DB93" s="195">
        <v>196</v>
      </c>
      <c r="DC93" s="123">
        <v>190</v>
      </c>
      <c r="DD93" s="195">
        <v>188</v>
      </c>
      <c r="DE93" s="195">
        <v>185</v>
      </c>
      <c r="DF93" s="195">
        <v>182</v>
      </c>
      <c r="DG93" s="195">
        <v>181</v>
      </c>
      <c r="DH93" s="123">
        <v>177</v>
      </c>
      <c r="DI93" s="195">
        <v>177</v>
      </c>
      <c r="DJ93" s="116">
        <v>171</v>
      </c>
      <c r="DK93" s="116">
        <v>177</v>
      </c>
      <c r="DL93" s="116">
        <v>178</v>
      </c>
      <c r="DM93" s="116">
        <v>178</v>
      </c>
    </row>
    <row r="94" spans="1:117" ht="20.100000000000001" customHeight="1">
      <c r="A94" s="69" t="s">
        <v>159</v>
      </c>
      <c r="B94" s="16" t="s">
        <v>168</v>
      </c>
      <c r="C94" s="60">
        <v>0</v>
      </c>
      <c r="D94" s="60">
        <v>0</v>
      </c>
      <c r="E94" s="60">
        <v>0</v>
      </c>
      <c r="F94" s="60">
        <v>0</v>
      </c>
      <c r="G94" s="60">
        <v>0</v>
      </c>
      <c r="H94" s="60">
        <v>0</v>
      </c>
      <c r="I94" s="60">
        <v>0</v>
      </c>
      <c r="J94" s="60">
        <v>55</v>
      </c>
      <c r="K94" s="60">
        <v>26</v>
      </c>
      <c r="L94" s="60">
        <v>112</v>
      </c>
      <c r="M94" s="60">
        <v>73</v>
      </c>
      <c r="N94" s="60">
        <v>132</v>
      </c>
      <c r="O94" s="60">
        <v>130</v>
      </c>
      <c r="P94" s="60">
        <v>130</v>
      </c>
      <c r="Q94" s="60">
        <v>108</v>
      </c>
      <c r="R94" s="60">
        <v>100</v>
      </c>
      <c r="S94" s="60">
        <v>91</v>
      </c>
      <c r="T94" s="60">
        <v>85</v>
      </c>
      <c r="U94" s="60">
        <v>79</v>
      </c>
      <c r="V94" s="60">
        <v>79</v>
      </c>
      <c r="W94" s="60">
        <v>70</v>
      </c>
      <c r="X94" s="60">
        <v>70</v>
      </c>
      <c r="Y94" s="60">
        <v>70</v>
      </c>
      <c r="Z94" s="60">
        <v>70</v>
      </c>
      <c r="AA94" s="60">
        <v>62</v>
      </c>
      <c r="AB94" s="60">
        <v>35</v>
      </c>
      <c r="AC94" s="60">
        <v>35</v>
      </c>
      <c r="AD94" s="60">
        <v>62</v>
      </c>
      <c r="AE94" s="60">
        <v>62</v>
      </c>
      <c r="AF94" s="60">
        <v>60</v>
      </c>
      <c r="AG94" s="60">
        <v>55</v>
      </c>
      <c r="AH94" s="60">
        <v>55</v>
      </c>
      <c r="AI94" s="60">
        <v>45</v>
      </c>
      <c r="AJ94" s="60">
        <v>38</v>
      </c>
      <c r="AK94" s="60">
        <v>38</v>
      </c>
      <c r="AL94" s="60">
        <v>38</v>
      </c>
      <c r="AM94" s="60">
        <v>7</v>
      </c>
      <c r="AN94" s="60">
        <v>317</v>
      </c>
      <c r="AO94" s="60">
        <v>312</v>
      </c>
      <c r="AP94" s="60">
        <v>292</v>
      </c>
      <c r="AQ94" s="60">
        <v>263</v>
      </c>
      <c r="AR94" s="60">
        <v>256</v>
      </c>
      <c r="AS94" s="60">
        <v>238</v>
      </c>
      <c r="AT94" s="60">
        <v>519</v>
      </c>
      <c r="AU94" s="60">
        <v>318</v>
      </c>
      <c r="AV94" s="60">
        <v>174</v>
      </c>
      <c r="AW94" s="111">
        <v>98</v>
      </c>
      <c r="AX94" s="123">
        <v>72</v>
      </c>
      <c r="AY94" s="123">
        <v>176</v>
      </c>
      <c r="AZ94" s="123">
        <v>143</v>
      </c>
      <c r="BA94" s="123">
        <v>177</v>
      </c>
      <c r="BB94" s="123">
        <v>153</v>
      </c>
      <c r="BC94" s="123">
        <v>138</v>
      </c>
      <c r="BD94" s="123">
        <v>184</v>
      </c>
      <c r="BE94" s="123">
        <v>120</v>
      </c>
      <c r="BF94" s="123">
        <v>105</v>
      </c>
      <c r="BG94" s="123">
        <v>103</v>
      </c>
      <c r="BH94" s="123">
        <v>101</v>
      </c>
      <c r="BI94" s="123">
        <v>98</v>
      </c>
      <c r="BJ94" s="123">
        <v>81</v>
      </c>
      <c r="BK94" s="123">
        <v>77</v>
      </c>
      <c r="BL94" s="123">
        <v>77</v>
      </c>
      <c r="BM94" s="123">
        <v>77</v>
      </c>
      <c r="BN94" s="123">
        <v>77</v>
      </c>
      <c r="BO94" s="123">
        <v>77</v>
      </c>
      <c r="BP94" s="123">
        <v>77</v>
      </c>
      <c r="BQ94" s="123">
        <v>77</v>
      </c>
      <c r="BR94" s="195">
        <v>77</v>
      </c>
      <c r="BS94" s="195">
        <v>76</v>
      </c>
      <c r="BT94" s="195">
        <v>76</v>
      </c>
      <c r="BU94" s="195">
        <v>75</v>
      </c>
      <c r="BV94" s="195">
        <v>74</v>
      </c>
      <c r="BW94" s="195">
        <v>74</v>
      </c>
      <c r="BX94" s="123">
        <v>32</v>
      </c>
      <c r="BY94" s="123">
        <v>25</v>
      </c>
      <c r="BZ94" s="123">
        <v>10</v>
      </c>
      <c r="CA94" s="123">
        <v>0</v>
      </c>
      <c r="CB94" s="195">
        <v>0</v>
      </c>
      <c r="CC94" s="195">
        <v>0</v>
      </c>
      <c r="CD94" s="195">
        <v>0</v>
      </c>
      <c r="CE94" s="195">
        <v>0</v>
      </c>
      <c r="CF94" s="195">
        <v>0</v>
      </c>
      <c r="CG94" s="195">
        <v>0</v>
      </c>
      <c r="CH94" s="195">
        <v>0</v>
      </c>
      <c r="CI94" s="195">
        <v>0</v>
      </c>
      <c r="CJ94" s="195">
        <v>0</v>
      </c>
      <c r="CK94" s="195">
        <v>0</v>
      </c>
      <c r="CL94" s="195">
        <v>0</v>
      </c>
      <c r="CM94" s="195">
        <v>0</v>
      </c>
      <c r="CN94" s="195">
        <v>0</v>
      </c>
      <c r="CO94" s="195">
        <v>0</v>
      </c>
      <c r="CP94" s="195">
        <v>0</v>
      </c>
      <c r="CQ94" s="123">
        <v>0</v>
      </c>
      <c r="CR94" s="195">
        <v>0</v>
      </c>
      <c r="CS94" s="195">
        <v>0</v>
      </c>
      <c r="CT94" s="195">
        <v>0</v>
      </c>
      <c r="CU94" s="123">
        <v>0</v>
      </c>
      <c r="CV94" s="195">
        <v>0</v>
      </c>
      <c r="CW94" s="195">
        <v>0</v>
      </c>
      <c r="CX94" s="195">
        <v>0</v>
      </c>
      <c r="CY94" s="123">
        <v>0</v>
      </c>
      <c r="CZ94" s="195">
        <v>0</v>
      </c>
      <c r="DA94" s="123">
        <v>0</v>
      </c>
      <c r="DB94" s="195">
        <v>0</v>
      </c>
      <c r="DC94" s="123">
        <v>0</v>
      </c>
      <c r="DD94" s="195">
        <v>0</v>
      </c>
      <c r="DE94" s="195">
        <v>0</v>
      </c>
      <c r="DF94" s="195">
        <v>0</v>
      </c>
      <c r="DG94" s="195">
        <v>0</v>
      </c>
      <c r="DH94" s="123">
        <v>0</v>
      </c>
      <c r="DI94" s="195">
        <v>0</v>
      </c>
      <c r="DJ94" s="116">
        <v>0</v>
      </c>
      <c r="DK94" s="116">
        <v>0</v>
      </c>
      <c r="DL94" s="116">
        <v>0</v>
      </c>
      <c r="DM94" s="116">
        <v>0</v>
      </c>
    </row>
    <row r="95" spans="1:117" ht="20.100000000000001" customHeight="1">
      <c r="A95" s="69" t="s">
        <v>159</v>
      </c>
      <c r="B95" s="16" t="s">
        <v>169</v>
      </c>
      <c r="C95" s="60">
        <v>43</v>
      </c>
      <c r="D95" s="60">
        <v>0</v>
      </c>
      <c r="E95" s="60">
        <v>0</v>
      </c>
      <c r="F95" s="60">
        <v>773</v>
      </c>
      <c r="G95" s="60">
        <v>297</v>
      </c>
      <c r="H95" s="60">
        <v>12</v>
      </c>
      <c r="I95" s="60">
        <v>556</v>
      </c>
      <c r="J95" s="60">
        <v>5360</v>
      </c>
      <c r="K95" s="60">
        <v>4615</v>
      </c>
      <c r="L95" s="60">
        <v>4948</v>
      </c>
      <c r="M95" s="60">
        <v>3764</v>
      </c>
      <c r="N95" s="60">
        <v>2964</v>
      </c>
      <c r="O95" s="60">
        <v>2925</v>
      </c>
      <c r="P95" s="60">
        <v>2925</v>
      </c>
      <c r="Q95" s="60">
        <v>2617</v>
      </c>
      <c r="R95" s="60">
        <v>2575</v>
      </c>
      <c r="S95" s="60">
        <v>2559</v>
      </c>
      <c r="T95" s="60">
        <v>2502</v>
      </c>
      <c r="U95" s="60">
        <v>2764</v>
      </c>
      <c r="V95" s="60">
        <v>4310</v>
      </c>
      <c r="W95" s="60">
        <v>4000</v>
      </c>
      <c r="X95" s="60">
        <v>4246</v>
      </c>
      <c r="Y95" s="60">
        <v>3914</v>
      </c>
      <c r="Z95" s="60">
        <v>3791</v>
      </c>
      <c r="AA95" s="60">
        <v>3784</v>
      </c>
      <c r="AB95" s="60">
        <v>3155</v>
      </c>
      <c r="AC95" s="60">
        <v>2942</v>
      </c>
      <c r="AD95" s="60">
        <v>2527</v>
      </c>
      <c r="AE95" s="60">
        <v>2318</v>
      </c>
      <c r="AF95" s="60">
        <v>2157</v>
      </c>
      <c r="AG95" s="60">
        <v>2024</v>
      </c>
      <c r="AH95" s="60">
        <v>1898</v>
      </c>
      <c r="AI95" s="60">
        <v>1735</v>
      </c>
      <c r="AJ95" s="60">
        <v>1542</v>
      </c>
      <c r="AK95" s="60">
        <v>1821</v>
      </c>
      <c r="AL95" s="60">
        <v>1658</v>
      </c>
      <c r="AM95" s="60">
        <v>1178</v>
      </c>
      <c r="AN95" s="60">
        <v>469</v>
      </c>
      <c r="AO95" s="60">
        <v>439</v>
      </c>
      <c r="AP95" s="60">
        <v>439</v>
      </c>
      <c r="AQ95" s="60">
        <v>439</v>
      </c>
      <c r="AR95" s="60">
        <v>439</v>
      </c>
      <c r="AS95" s="60">
        <v>441</v>
      </c>
      <c r="AT95" s="60">
        <v>430</v>
      </c>
      <c r="AU95" s="60">
        <v>540</v>
      </c>
      <c r="AV95" s="60">
        <v>427</v>
      </c>
      <c r="AW95" s="111">
        <v>463</v>
      </c>
      <c r="AX95" s="123">
        <v>457</v>
      </c>
      <c r="AY95" s="123">
        <v>451</v>
      </c>
      <c r="AZ95" s="123">
        <v>448</v>
      </c>
      <c r="BA95" s="123">
        <v>433</v>
      </c>
      <c r="BB95" s="123">
        <v>431</v>
      </c>
      <c r="BC95" s="123">
        <v>431</v>
      </c>
      <c r="BD95" s="123">
        <v>430</v>
      </c>
      <c r="BE95" s="123">
        <v>427</v>
      </c>
      <c r="BF95" s="123">
        <v>446</v>
      </c>
      <c r="BG95" s="123">
        <v>446</v>
      </c>
      <c r="BH95" s="123">
        <v>446</v>
      </c>
      <c r="BI95" s="123">
        <v>443</v>
      </c>
      <c r="BJ95" s="123">
        <v>443</v>
      </c>
      <c r="BK95" s="123">
        <v>413</v>
      </c>
      <c r="BL95" s="123">
        <v>413</v>
      </c>
      <c r="BM95" s="123">
        <v>889</v>
      </c>
      <c r="BN95" s="123">
        <v>413</v>
      </c>
      <c r="BO95" s="123">
        <v>408</v>
      </c>
      <c r="BP95" s="123">
        <v>407</v>
      </c>
      <c r="BQ95" s="123">
        <v>416</v>
      </c>
      <c r="BR95" s="195">
        <v>412</v>
      </c>
      <c r="BS95" s="195">
        <v>431</v>
      </c>
      <c r="BT95" s="195">
        <v>399</v>
      </c>
      <c r="BU95" s="195">
        <v>381</v>
      </c>
      <c r="BV95" s="195">
        <v>336</v>
      </c>
      <c r="BW95" s="195">
        <v>292</v>
      </c>
      <c r="BX95" s="123">
        <v>277</v>
      </c>
      <c r="BY95" s="123">
        <v>263</v>
      </c>
      <c r="BZ95" s="123">
        <v>225</v>
      </c>
      <c r="CA95" s="123">
        <v>201</v>
      </c>
      <c r="CB95" s="195">
        <v>176</v>
      </c>
      <c r="CC95" s="195">
        <v>140</v>
      </c>
      <c r="CD95" s="195">
        <v>128</v>
      </c>
      <c r="CE95" s="195">
        <v>453</v>
      </c>
      <c r="CF95" s="195">
        <v>413</v>
      </c>
      <c r="CG95" s="195">
        <v>357</v>
      </c>
      <c r="CH95" s="195">
        <v>293</v>
      </c>
      <c r="CI95" s="195">
        <v>227</v>
      </c>
      <c r="CJ95" s="195">
        <v>218</v>
      </c>
      <c r="CK95" s="195">
        <v>192</v>
      </c>
      <c r="CL95" s="195">
        <v>190</v>
      </c>
      <c r="CM95" s="195">
        <v>176</v>
      </c>
      <c r="CN95" s="195">
        <v>202</v>
      </c>
      <c r="CO95" s="195">
        <v>133</v>
      </c>
      <c r="CP95" s="195">
        <v>127</v>
      </c>
      <c r="CQ95" s="123">
        <v>119</v>
      </c>
      <c r="CR95" s="195">
        <v>113</v>
      </c>
      <c r="CS95" s="195">
        <v>113</v>
      </c>
      <c r="CT95" s="195">
        <v>113</v>
      </c>
      <c r="CU95" s="123">
        <v>113</v>
      </c>
      <c r="CV95" s="195">
        <v>113</v>
      </c>
      <c r="CW95" s="195">
        <v>113</v>
      </c>
      <c r="CX95" s="195">
        <v>113</v>
      </c>
      <c r="CY95" s="123">
        <v>113</v>
      </c>
      <c r="CZ95" s="195">
        <v>113</v>
      </c>
      <c r="DA95" s="123">
        <v>113</v>
      </c>
      <c r="DB95" s="195">
        <v>113</v>
      </c>
      <c r="DC95" s="123">
        <v>113</v>
      </c>
      <c r="DD95" s="195">
        <v>113</v>
      </c>
      <c r="DE95" s="195">
        <v>113</v>
      </c>
      <c r="DF95" s="195">
        <v>113</v>
      </c>
      <c r="DG95" s="195">
        <v>113</v>
      </c>
      <c r="DH95" s="123">
        <v>113</v>
      </c>
      <c r="DI95" s="195">
        <v>113</v>
      </c>
      <c r="DJ95" s="116">
        <v>113</v>
      </c>
      <c r="DK95" s="116">
        <v>113</v>
      </c>
      <c r="DL95" s="116">
        <v>113</v>
      </c>
      <c r="DM95" s="116">
        <v>113</v>
      </c>
    </row>
    <row r="96" spans="1:117" ht="20.100000000000001" customHeight="1">
      <c r="A96" s="69" t="s">
        <v>159</v>
      </c>
      <c r="B96" s="16" t="s">
        <v>170</v>
      </c>
      <c r="C96" s="60"/>
      <c r="D96" s="60"/>
      <c r="E96" s="60"/>
      <c r="F96" s="60"/>
      <c r="G96" s="60"/>
      <c r="H96" s="60"/>
      <c r="I96" s="60">
        <v>0</v>
      </c>
      <c r="J96" s="60">
        <v>0</v>
      </c>
      <c r="K96" s="60">
        <v>0</v>
      </c>
      <c r="L96" s="60">
        <v>0</v>
      </c>
      <c r="M96" s="60">
        <v>0</v>
      </c>
      <c r="N96" s="60">
        <v>0</v>
      </c>
      <c r="O96" s="60">
        <v>0</v>
      </c>
      <c r="P96" s="60">
        <v>0</v>
      </c>
      <c r="Q96" s="60">
        <v>0</v>
      </c>
      <c r="R96" s="60">
        <v>0</v>
      </c>
      <c r="S96" s="60">
        <v>0</v>
      </c>
      <c r="T96" s="60">
        <v>0</v>
      </c>
      <c r="U96" s="60">
        <v>0</v>
      </c>
      <c r="V96" s="60">
        <v>0</v>
      </c>
      <c r="W96" s="60">
        <v>0</v>
      </c>
      <c r="X96" s="60">
        <v>0</v>
      </c>
      <c r="Y96" s="60">
        <v>0</v>
      </c>
      <c r="Z96" s="60">
        <v>0</v>
      </c>
      <c r="AA96" s="60">
        <v>0</v>
      </c>
      <c r="AB96" s="60">
        <v>0</v>
      </c>
      <c r="AC96" s="60">
        <v>0</v>
      </c>
      <c r="AD96" s="60">
        <v>0</v>
      </c>
      <c r="AE96" s="60">
        <v>0</v>
      </c>
      <c r="AF96" s="60">
        <v>0</v>
      </c>
      <c r="AG96" s="60">
        <v>0</v>
      </c>
      <c r="AH96" s="60">
        <v>0</v>
      </c>
      <c r="AI96" s="60">
        <v>0</v>
      </c>
      <c r="AJ96" s="60">
        <v>0</v>
      </c>
      <c r="AK96" s="60">
        <v>0</v>
      </c>
      <c r="AL96" s="60">
        <v>0</v>
      </c>
      <c r="AM96" s="60">
        <v>0</v>
      </c>
      <c r="AN96" s="60">
        <v>0</v>
      </c>
      <c r="AO96" s="60">
        <v>0</v>
      </c>
      <c r="AP96" s="60">
        <v>0</v>
      </c>
      <c r="AQ96" s="60">
        <v>0</v>
      </c>
      <c r="AR96" s="60">
        <v>0</v>
      </c>
      <c r="AS96" s="60">
        <v>0</v>
      </c>
      <c r="AT96" s="60">
        <v>0</v>
      </c>
      <c r="AU96" s="60">
        <v>0</v>
      </c>
      <c r="AV96" s="60">
        <v>0</v>
      </c>
      <c r="AW96" s="111">
        <v>0</v>
      </c>
      <c r="AX96" s="123">
        <v>0</v>
      </c>
      <c r="AY96" s="123">
        <v>0</v>
      </c>
      <c r="AZ96" s="123">
        <v>0</v>
      </c>
      <c r="BA96" s="123">
        <v>0</v>
      </c>
      <c r="BB96" s="123">
        <v>0</v>
      </c>
      <c r="BC96" s="123" t="s">
        <v>360</v>
      </c>
      <c r="BD96" s="123">
        <v>0</v>
      </c>
      <c r="BE96" s="123" t="s">
        <v>360</v>
      </c>
      <c r="BF96" s="123" t="s">
        <v>360</v>
      </c>
      <c r="BG96" s="123">
        <v>0</v>
      </c>
      <c r="BH96" s="123" t="s">
        <v>360</v>
      </c>
      <c r="BI96" s="123" t="s">
        <v>360</v>
      </c>
      <c r="BJ96" s="123" t="s">
        <v>360</v>
      </c>
      <c r="BK96" s="123">
        <v>0</v>
      </c>
      <c r="BL96" s="123">
        <v>0</v>
      </c>
      <c r="BM96" s="123" t="s">
        <v>360</v>
      </c>
      <c r="BN96" s="123" t="s">
        <v>360</v>
      </c>
      <c r="BO96" s="123">
        <v>0</v>
      </c>
      <c r="BP96" s="123">
        <v>0</v>
      </c>
      <c r="BQ96" s="123"/>
      <c r="BR96" s="195">
        <v>0</v>
      </c>
      <c r="BS96" s="195">
        <v>0</v>
      </c>
      <c r="BT96" s="195">
        <v>58</v>
      </c>
      <c r="BU96" s="195">
        <v>6</v>
      </c>
      <c r="BV96" s="195">
        <v>2</v>
      </c>
      <c r="BW96" s="195" t="s">
        <v>400</v>
      </c>
      <c r="BX96" s="123">
        <v>0</v>
      </c>
      <c r="BY96" s="123">
        <v>0</v>
      </c>
      <c r="BZ96" s="123">
        <v>0</v>
      </c>
      <c r="CA96" s="123">
        <v>0</v>
      </c>
      <c r="CB96" s="195">
        <v>0</v>
      </c>
      <c r="CC96" s="195">
        <v>0</v>
      </c>
      <c r="CD96" s="195">
        <v>0</v>
      </c>
      <c r="CE96" s="195">
        <v>0</v>
      </c>
      <c r="CF96" s="195">
        <v>0</v>
      </c>
      <c r="CG96" s="195">
        <v>0</v>
      </c>
      <c r="CH96" s="195">
        <v>0</v>
      </c>
      <c r="CI96" s="195">
        <v>0</v>
      </c>
      <c r="CJ96" s="195">
        <v>0</v>
      </c>
      <c r="CK96" s="195">
        <v>0</v>
      </c>
      <c r="CL96" s="195">
        <v>0</v>
      </c>
      <c r="CM96" s="195">
        <v>0</v>
      </c>
      <c r="CN96" s="195">
        <v>0</v>
      </c>
      <c r="CO96" s="195">
        <v>0</v>
      </c>
      <c r="CP96" s="195">
        <v>0</v>
      </c>
      <c r="CQ96" s="123">
        <v>0</v>
      </c>
      <c r="CR96" s="195">
        <v>0</v>
      </c>
      <c r="CS96" s="195">
        <v>0</v>
      </c>
      <c r="CT96" s="195">
        <v>0</v>
      </c>
      <c r="CU96" s="123">
        <v>0</v>
      </c>
      <c r="CV96" s="195">
        <v>0</v>
      </c>
      <c r="CW96" s="195">
        <v>0</v>
      </c>
      <c r="CX96" s="195">
        <v>0</v>
      </c>
      <c r="CY96" s="123">
        <v>0</v>
      </c>
      <c r="CZ96" s="195">
        <v>0</v>
      </c>
      <c r="DA96" s="123">
        <v>0</v>
      </c>
      <c r="DB96" s="195">
        <v>0</v>
      </c>
      <c r="DC96" s="123">
        <v>0</v>
      </c>
      <c r="DD96" s="195">
        <v>0</v>
      </c>
      <c r="DE96" s="195">
        <v>0</v>
      </c>
      <c r="DF96" s="195">
        <v>0</v>
      </c>
      <c r="DG96" s="195">
        <v>0</v>
      </c>
      <c r="DH96" s="123">
        <v>0</v>
      </c>
      <c r="DI96" s="195">
        <v>0</v>
      </c>
      <c r="DJ96" s="116">
        <v>0</v>
      </c>
      <c r="DK96" s="116">
        <v>0</v>
      </c>
      <c r="DL96" s="116">
        <v>0</v>
      </c>
      <c r="DM96" s="116">
        <v>0</v>
      </c>
    </row>
    <row r="97" spans="1:117" ht="20.100000000000001" customHeight="1">
      <c r="A97" s="69" t="s">
        <v>159</v>
      </c>
      <c r="B97" s="16" t="s">
        <v>171</v>
      </c>
      <c r="C97" s="60">
        <v>0</v>
      </c>
      <c r="D97" s="60">
        <v>0</v>
      </c>
      <c r="E97" s="60">
        <v>0</v>
      </c>
      <c r="F97" s="60">
        <v>0</v>
      </c>
      <c r="G97" s="60">
        <v>52</v>
      </c>
      <c r="H97" s="60">
        <v>36</v>
      </c>
      <c r="I97" s="60">
        <v>118</v>
      </c>
      <c r="J97" s="60">
        <v>29</v>
      </c>
      <c r="K97" s="60">
        <v>27</v>
      </c>
      <c r="L97" s="60">
        <v>26</v>
      </c>
      <c r="M97" s="60">
        <v>97</v>
      </c>
      <c r="N97" s="60">
        <v>178</v>
      </c>
      <c r="O97" s="60">
        <v>105</v>
      </c>
      <c r="P97" s="60">
        <v>100</v>
      </c>
      <c r="Q97" s="60">
        <v>100</v>
      </c>
      <c r="R97" s="60">
        <v>97</v>
      </c>
      <c r="S97" s="60">
        <v>93</v>
      </c>
      <c r="T97" s="60">
        <v>93</v>
      </c>
      <c r="U97" s="60">
        <v>88</v>
      </c>
      <c r="V97" s="60">
        <v>87</v>
      </c>
      <c r="W97" s="60">
        <v>86</v>
      </c>
      <c r="X97" s="60">
        <v>84</v>
      </c>
      <c r="Y97" s="60">
        <v>83</v>
      </c>
      <c r="Z97" s="60">
        <v>125</v>
      </c>
      <c r="AA97" s="60">
        <v>105</v>
      </c>
      <c r="AB97" s="60">
        <v>87</v>
      </c>
      <c r="AC97" s="60">
        <v>65</v>
      </c>
      <c r="AD97" s="60">
        <v>56</v>
      </c>
      <c r="AE97" s="60">
        <v>56</v>
      </c>
      <c r="AF97" s="60">
        <v>260</v>
      </c>
      <c r="AG97" s="60">
        <v>214</v>
      </c>
      <c r="AH97" s="60">
        <v>96</v>
      </c>
      <c r="AI97" s="60">
        <v>36</v>
      </c>
      <c r="AJ97" s="60">
        <v>151</v>
      </c>
      <c r="AK97" s="60">
        <v>127</v>
      </c>
      <c r="AL97" s="60">
        <v>115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115</v>
      </c>
      <c r="AW97" s="111">
        <v>113</v>
      </c>
      <c r="AX97" s="123">
        <v>105</v>
      </c>
      <c r="AY97" s="123">
        <v>103</v>
      </c>
      <c r="AZ97" s="123">
        <v>97</v>
      </c>
      <c r="BA97" s="123">
        <v>97</v>
      </c>
      <c r="BB97" s="123">
        <v>97</v>
      </c>
      <c r="BC97" s="123">
        <v>86</v>
      </c>
      <c r="BD97" s="123">
        <v>78</v>
      </c>
      <c r="BE97" s="123">
        <v>76</v>
      </c>
      <c r="BF97" s="123">
        <v>76</v>
      </c>
      <c r="BG97" s="123">
        <v>70</v>
      </c>
      <c r="BH97" s="123">
        <v>67</v>
      </c>
      <c r="BI97" s="123">
        <v>61</v>
      </c>
      <c r="BJ97" s="123">
        <v>61</v>
      </c>
      <c r="BK97" s="123">
        <v>54</v>
      </c>
      <c r="BL97" s="123">
        <v>52</v>
      </c>
      <c r="BM97" s="123">
        <v>49</v>
      </c>
      <c r="BN97" s="123">
        <v>49</v>
      </c>
      <c r="BO97" s="123">
        <v>47</v>
      </c>
      <c r="BP97" s="123">
        <v>47</v>
      </c>
      <c r="BQ97" s="123">
        <v>47</v>
      </c>
      <c r="BR97" s="195">
        <v>43</v>
      </c>
      <c r="BS97" s="195">
        <v>43</v>
      </c>
      <c r="BT97" s="195">
        <v>43</v>
      </c>
      <c r="BU97" s="195">
        <v>43</v>
      </c>
      <c r="BV97" s="195">
        <v>43</v>
      </c>
      <c r="BW97" s="195">
        <v>43</v>
      </c>
      <c r="BX97" s="123">
        <v>27</v>
      </c>
      <c r="BY97" s="123">
        <v>25</v>
      </c>
      <c r="BZ97" s="123">
        <v>25</v>
      </c>
      <c r="CA97" s="123">
        <v>16</v>
      </c>
      <c r="CB97" s="195">
        <v>14</v>
      </c>
      <c r="CC97" s="195">
        <v>14</v>
      </c>
      <c r="CD97" s="195">
        <v>13</v>
      </c>
      <c r="CE97" s="195">
        <v>11</v>
      </c>
      <c r="CF97" s="195">
        <v>10</v>
      </c>
      <c r="CG97" s="195">
        <v>9</v>
      </c>
      <c r="CH97" s="195">
        <v>8</v>
      </c>
      <c r="CI97" s="195">
        <v>8</v>
      </c>
      <c r="CJ97" s="195">
        <v>8</v>
      </c>
      <c r="CK97" s="195">
        <v>8</v>
      </c>
      <c r="CL97" s="195">
        <v>8</v>
      </c>
      <c r="CM97" s="195">
        <v>5</v>
      </c>
      <c r="CN97" s="195">
        <v>5</v>
      </c>
      <c r="CO97" s="195">
        <v>5</v>
      </c>
      <c r="CP97" s="195">
        <v>2</v>
      </c>
      <c r="CQ97" s="123">
        <v>2</v>
      </c>
      <c r="CR97" s="195">
        <v>2</v>
      </c>
      <c r="CS97" s="195">
        <v>2</v>
      </c>
      <c r="CT97" s="195">
        <v>2</v>
      </c>
      <c r="CU97" s="123">
        <v>2</v>
      </c>
      <c r="CV97" s="195">
        <v>2</v>
      </c>
      <c r="CW97" s="195">
        <v>2</v>
      </c>
      <c r="CX97" s="195">
        <v>2</v>
      </c>
      <c r="CY97" s="123">
        <v>2</v>
      </c>
      <c r="CZ97" s="195">
        <v>2</v>
      </c>
      <c r="DA97" s="123">
        <v>2</v>
      </c>
      <c r="DB97" s="195">
        <v>2</v>
      </c>
      <c r="DC97" s="123">
        <v>2</v>
      </c>
      <c r="DD97" s="195">
        <v>2</v>
      </c>
      <c r="DE97" s="195">
        <v>2</v>
      </c>
      <c r="DF97" s="195">
        <v>2</v>
      </c>
      <c r="DG97" s="195">
        <v>2</v>
      </c>
      <c r="DH97" s="123">
        <v>2</v>
      </c>
      <c r="DI97" s="195">
        <v>2</v>
      </c>
      <c r="DJ97" s="116">
        <v>2</v>
      </c>
      <c r="DK97" s="116">
        <v>2</v>
      </c>
      <c r="DL97" s="116">
        <v>2</v>
      </c>
      <c r="DM97" s="116">
        <v>2</v>
      </c>
    </row>
    <row r="98" spans="1:117" ht="20.100000000000001" customHeight="1">
      <c r="A98" s="69" t="s">
        <v>159</v>
      </c>
      <c r="B98" s="16" t="s">
        <v>172</v>
      </c>
      <c r="C98" s="60">
        <v>1383</v>
      </c>
      <c r="D98" s="60">
        <v>6</v>
      </c>
      <c r="E98" s="60">
        <v>79</v>
      </c>
      <c r="F98" s="60">
        <v>1270</v>
      </c>
      <c r="G98" s="60">
        <v>1117</v>
      </c>
      <c r="H98" s="60">
        <v>237</v>
      </c>
      <c r="I98" s="60">
        <v>2877</v>
      </c>
      <c r="J98" s="60">
        <v>1055</v>
      </c>
      <c r="K98" s="60">
        <v>673</v>
      </c>
      <c r="L98" s="60">
        <v>546</v>
      </c>
      <c r="M98" s="60">
        <v>1179</v>
      </c>
      <c r="N98" s="60">
        <v>1571</v>
      </c>
      <c r="O98" s="60">
        <v>1544</v>
      </c>
      <c r="P98" s="60">
        <v>1512</v>
      </c>
      <c r="Q98" s="60">
        <v>1475</v>
      </c>
      <c r="R98" s="60">
        <v>1425</v>
      </c>
      <c r="S98" s="60">
        <v>1254</v>
      </c>
      <c r="T98" s="60">
        <v>1361</v>
      </c>
      <c r="U98" s="60">
        <v>1318</v>
      </c>
      <c r="V98" s="60">
        <v>1203</v>
      </c>
      <c r="W98" s="60">
        <v>1072</v>
      </c>
      <c r="X98" s="60">
        <v>977</v>
      </c>
      <c r="Y98" s="60">
        <v>937</v>
      </c>
      <c r="Z98" s="60">
        <v>935</v>
      </c>
      <c r="AA98" s="60">
        <v>881</v>
      </c>
      <c r="AB98" s="60">
        <v>804</v>
      </c>
      <c r="AC98" s="60">
        <v>732</v>
      </c>
      <c r="AD98" s="60">
        <v>707</v>
      </c>
      <c r="AE98" s="60">
        <v>681</v>
      </c>
      <c r="AF98" s="60">
        <v>654</v>
      </c>
      <c r="AG98" s="60">
        <v>627</v>
      </c>
      <c r="AH98" s="60">
        <v>570</v>
      </c>
      <c r="AI98" s="60">
        <v>521</v>
      </c>
      <c r="AJ98" s="60">
        <v>461</v>
      </c>
      <c r="AK98" s="60">
        <v>434</v>
      </c>
      <c r="AL98" s="60">
        <v>420</v>
      </c>
      <c r="AM98" s="60">
        <v>867</v>
      </c>
      <c r="AN98" s="60">
        <v>1073</v>
      </c>
      <c r="AO98" s="60">
        <v>1027</v>
      </c>
      <c r="AP98" s="60">
        <v>1258</v>
      </c>
      <c r="AQ98" s="60">
        <v>1099</v>
      </c>
      <c r="AR98" s="60">
        <v>984</v>
      </c>
      <c r="AS98" s="60">
        <v>828</v>
      </c>
      <c r="AT98" s="60">
        <v>752</v>
      </c>
      <c r="AU98" s="60">
        <v>694</v>
      </c>
      <c r="AV98" s="60">
        <v>656</v>
      </c>
      <c r="AW98" s="111">
        <v>1222</v>
      </c>
      <c r="AX98" s="123">
        <v>916</v>
      </c>
      <c r="AY98" s="123">
        <v>1260</v>
      </c>
      <c r="AZ98" s="123">
        <v>2044</v>
      </c>
      <c r="BA98" s="123">
        <v>1689</v>
      </c>
      <c r="BB98" s="123">
        <v>1773</v>
      </c>
      <c r="BC98" s="123">
        <v>1544</v>
      </c>
      <c r="BD98" s="123">
        <v>1719</v>
      </c>
      <c r="BE98" s="123">
        <v>1434</v>
      </c>
      <c r="BF98" s="123">
        <v>1275</v>
      </c>
      <c r="BG98" s="123">
        <v>1145</v>
      </c>
      <c r="BH98" s="123">
        <v>987</v>
      </c>
      <c r="BI98" s="123">
        <v>830</v>
      </c>
      <c r="BJ98" s="123">
        <v>699</v>
      </c>
      <c r="BK98" s="123">
        <v>617</v>
      </c>
      <c r="BL98" s="123">
        <v>558</v>
      </c>
      <c r="BM98" s="123">
        <v>521</v>
      </c>
      <c r="BN98" s="123">
        <v>491</v>
      </c>
      <c r="BO98" s="123">
        <v>450</v>
      </c>
      <c r="BP98" s="123">
        <v>498</v>
      </c>
      <c r="BQ98" s="123">
        <v>475</v>
      </c>
      <c r="BR98" s="195">
        <v>407</v>
      </c>
      <c r="BS98" s="195">
        <v>390</v>
      </c>
      <c r="BT98" s="195">
        <v>370</v>
      </c>
      <c r="BU98" s="195">
        <v>376</v>
      </c>
      <c r="BV98" s="195">
        <v>347</v>
      </c>
      <c r="BW98" s="195">
        <v>300</v>
      </c>
      <c r="BX98" s="123">
        <v>262</v>
      </c>
      <c r="BY98" s="123">
        <v>216</v>
      </c>
      <c r="BZ98" s="123">
        <v>157</v>
      </c>
      <c r="CA98" s="123">
        <v>129</v>
      </c>
      <c r="CB98" s="195">
        <v>123</v>
      </c>
      <c r="CC98" s="195">
        <v>120</v>
      </c>
      <c r="CD98" s="195">
        <v>116</v>
      </c>
      <c r="CE98" s="195">
        <v>95</v>
      </c>
      <c r="CF98" s="195">
        <v>95</v>
      </c>
      <c r="CG98" s="195">
        <v>92</v>
      </c>
      <c r="CH98" s="195">
        <v>92</v>
      </c>
      <c r="CI98" s="195">
        <v>90</v>
      </c>
      <c r="CJ98" s="195">
        <v>67</v>
      </c>
      <c r="CK98" s="195">
        <v>67</v>
      </c>
      <c r="CL98" s="195">
        <v>57</v>
      </c>
      <c r="CM98" s="195">
        <v>57</v>
      </c>
      <c r="CN98" s="195">
        <v>30</v>
      </c>
      <c r="CO98" s="195">
        <v>30</v>
      </c>
      <c r="CP98" s="195">
        <v>30</v>
      </c>
      <c r="CQ98" s="123">
        <v>29</v>
      </c>
      <c r="CR98" s="195">
        <v>7</v>
      </c>
      <c r="CS98" s="195">
        <v>7</v>
      </c>
      <c r="CT98" s="195">
        <v>4</v>
      </c>
      <c r="CU98" s="123">
        <v>7</v>
      </c>
      <c r="CV98" s="195">
        <v>8</v>
      </c>
      <c r="CW98" s="195">
        <v>10</v>
      </c>
      <c r="CX98" s="195">
        <v>11</v>
      </c>
      <c r="CY98" s="123">
        <v>16</v>
      </c>
      <c r="CZ98" s="195">
        <v>20</v>
      </c>
      <c r="DA98" s="123">
        <v>20</v>
      </c>
      <c r="DB98" s="195">
        <v>37</v>
      </c>
      <c r="DC98" s="123">
        <v>41</v>
      </c>
      <c r="DD98" s="195">
        <v>41</v>
      </c>
      <c r="DE98" s="195">
        <v>48</v>
      </c>
      <c r="DF98" s="195">
        <v>52</v>
      </c>
      <c r="DG98" s="195">
        <v>63</v>
      </c>
      <c r="DH98" s="123">
        <v>68</v>
      </c>
      <c r="DI98" s="195">
        <v>77</v>
      </c>
      <c r="DJ98" s="116">
        <v>107</v>
      </c>
      <c r="DK98" s="116">
        <v>132</v>
      </c>
      <c r="DL98" s="116">
        <v>158</v>
      </c>
      <c r="DM98" s="116">
        <v>168</v>
      </c>
    </row>
    <row r="99" spans="1:117" ht="20.100000000000001" customHeight="1">
      <c r="A99" s="69" t="s">
        <v>159</v>
      </c>
      <c r="B99" s="16" t="s">
        <v>173</v>
      </c>
      <c r="C99" s="60">
        <v>15</v>
      </c>
      <c r="D99" s="60">
        <v>0</v>
      </c>
      <c r="E99" s="60">
        <v>0</v>
      </c>
      <c r="F99" s="60">
        <v>205</v>
      </c>
      <c r="G99" s="60">
        <v>253</v>
      </c>
      <c r="H99" s="60">
        <v>530</v>
      </c>
      <c r="I99" s="60">
        <v>0</v>
      </c>
      <c r="J99" s="60">
        <v>248</v>
      </c>
      <c r="K99" s="60">
        <v>147</v>
      </c>
      <c r="L99" s="60">
        <v>154</v>
      </c>
      <c r="M99" s="60">
        <v>14</v>
      </c>
      <c r="N99" s="60">
        <v>167</v>
      </c>
      <c r="O99" s="60">
        <v>159</v>
      </c>
      <c r="P99" s="60">
        <v>159</v>
      </c>
      <c r="Q99" s="60">
        <v>159</v>
      </c>
      <c r="R99" s="60">
        <v>157</v>
      </c>
      <c r="S99" s="60">
        <v>157</v>
      </c>
      <c r="T99" s="60">
        <v>157</v>
      </c>
      <c r="U99" s="60">
        <v>154</v>
      </c>
      <c r="V99" s="60">
        <v>154</v>
      </c>
      <c r="W99" s="60">
        <v>153</v>
      </c>
      <c r="X99" s="60">
        <v>153</v>
      </c>
      <c r="Y99" s="60">
        <v>153</v>
      </c>
      <c r="Z99" s="60">
        <v>153</v>
      </c>
      <c r="AA99" s="60">
        <v>146</v>
      </c>
      <c r="AB99" s="60">
        <v>146</v>
      </c>
      <c r="AC99" s="60">
        <v>146</v>
      </c>
      <c r="AD99" s="60">
        <v>146</v>
      </c>
      <c r="AE99" s="60">
        <v>146</v>
      </c>
      <c r="AF99" s="60">
        <v>146</v>
      </c>
      <c r="AG99" s="60">
        <v>146</v>
      </c>
      <c r="AH99" s="60">
        <v>141</v>
      </c>
      <c r="AI99" s="60">
        <v>136</v>
      </c>
      <c r="AJ99" s="60">
        <v>125</v>
      </c>
      <c r="AK99" s="60">
        <v>560</v>
      </c>
      <c r="AL99" s="60">
        <v>520</v>
      </c>
      <c r="AM99" s="60">
        <v>438</v>
      </c>
      <c r="AN99" s="60">
        <v>368</v>
      </c>
      <c r="AO99" s="60">
        <v>331</v>
      </c>
      <c r="AP99" s="60">
        <v>320</v>
      </c>
      <c r="AQ99" s="60">
        <v>1306</v>
      </c>
      <c r="AR99" s="60">
        <v>1154</v>
      </c>
      <c r="AS99" s="60">
        <v>1029</v>
      </c>
      <c r="AT99" s="60">
        <v>787</v>
      </c>
      <c r="AU99" s="60">
        <v>539</v>
      </c>
      <c r="AV99" s="60">
        <v>330</v>
      </c>
      <c r="AW99" s="111">
        <v>157</v>
      </c>
      <c r="AX99" s="123">
        <v>68</v>
      </c>
      <c r="AY99" s="123">
        <v>18</v>
      </c>
      <c r="AZ99" s="123">
        <v>0</v>
      </c>
      <c r="BA99" s="123">
        <v>0</v>
      </c>
      <c r="BB99" s="123">
        <v>0</v>
      </c>
      <c r="BC99" s="123" t="s">
        <v>360</v>
      </c>
      <c r="BD99" s="123" t="s">
        <v>360</v>
      </c>
      <c r="BE99" s="123" t="s">
        <v>360</v>
      </c>
      <c r="BF99" s="123" t="s">
        <v>360</v>
      </c>
      <c r="BG99" s="123">
        <v>0</v>
      </c>
      <c r="BH99" s="123" t="s">
        <v>360</v>
      </c>
      <c r="BI99" s="123" t="s">
        <v>360</v>
      </c>
      <c r="BJ99" s="123" t="s">
        <v>360</v>
      </c>
      <c r="BK99" s="123">
        <v>3</v>
      </c>
      <c r="BL99" s="123">
        <v>3</v>
      </c>
      <c r="BM99" s="123">
        <v>312</v>
      </c>
      <c r="BN99" s="123">
        <v>316</v>
      </c>
      <c r="BO99" s="123">
        <v>286</v>
      </c>
      <c r="BP99" s="123">
        <v>263</v>
      </c>
      <c r="BQ99" s="123">
        <v>196</v>
      </c>
      <c r="BR99" s="195">
        <v>159</v>
      </c>
      <c r="BS99" s="195">
        <v>133</v>
      </c>
      <c r="BT99" s="195">
        <v>106</v>
      </c>
      <c r="BU99" s="195">
        <v>75</v>
      </c>
      <c r="BV99" s="195">
        <v>67</v>
      </c>
      <c r="BW99" s="195">
        <v>38</v>
      </c>
      <c r="BX99" s="123">
        <v>25</v>
      </c>
      <c r="BY99" s="123">
        <v>18</v>
      </c>
      <c r="BZ99" s="123">
        <v>7</v>
      </c>
      <c r="CA99" s="123">
        <v>7</v>
      </c>
      <c r="CB99" s="195">
        <v>7</v>
      </c>
      <c r="CC99" s="195">
        <v>7</v>
      </c>
      <c r="CD99" s="195">
        <v>4</v>
      </c>
      <c r="CE99" s="195">
        <v>4</v>
      </c>
      <c r="CF99" s="195">
        <v>4</v>
      </c>
      <c r="CG99" s="195">
        <v>4</v>
      </c>
      <c r="CH99" s="195">
        <v>4</v>
      </c>
      <c r="CI99" s="195">
        <v>4</v>
      </c>
      <c r="CJ99" s="195">
        <v>4</v>
      </c>
      <c r="CK99" s="195">
        <v>4</v>
      </c>
      <c r="CL99" s="195">
        <v>4</v>
      </c>
      <c r="CM99" s="195">
        <v>4</v>
      </c>
      <c r="CN99" s="195">
        <v>156</v>
      </c>
      <c r="CO99" s="195">
        <v>4</v>
      </c>
      <c r="CP99" s="195">
        <v>4</v>
      </c>
      <c r="CQ99" s="123">
        <v>4</v>
      </c>
      <c r="CR99" s="195">
        <v>4</v>
      </c>
      <c r="CS99" s="195">
        <v>4</v>
      </c>
      <c r="CT99" s="195">
        <v>4</v>
      </c>
      <c r="CU99" s="123">
        <v>4</v>
      </c>
      <c r="CV99" s="195">
        <v>4</v>
      </c>
      <c r="CW99" s="195">
        <v>4</v>
      </c>
      <c r="CX99" s="195">
        <v>4</v>
      </c>
      <c r="CY99" s="123">
        <v>4</v>
      </c>
      <c r="CZ99" s="195">
        <v>4</v>
      </c>
      <c r="DA99" s="123">
        <v>4</v>
      </c>
      <c r="DB99" s="195">
        <v>4</v>
      </c>
      <c r="DC99" s="123">
        <v>4</v>
      </c>
      <c r="DD99" s="195">
        <v>4</v>
      </c>
      <c r="DE99" s="195">
        <v>15</v>
      </c>
      <c r="DF99" s="195">
        <v>6</v>
      </c>
      <c r="DG99" s="195">
        <v>382</v>
      </c>
      <c r="DH99" s="123">
        <v>330</v>
      </c>
      <c r="DI99" s="195">
        <v>255</v>
      </c>
      <c r="DJ99" s="116">
        <v>14</v>
      </c>
      <c r="DK99" s="116">
        <v>4</v>
      </c>
      <c r="DL99" s="116">
        <v>4</v>
      </c>
      <c r="DM99" s="116">
        <v>4</v>
      </c>
    </row>
    <row r="100" spans="1:117" ht="20.100000000000001" customHeight="1">
      <c r="A100" s="69" t="s">
        <v>159</v>
      </c>
      <c r="B100" s="16" t="s">
        <v>174</v>
      </c>
      <c r="C100" s="60">
        <v>0</v>
      </c>
      <c r="D100" s="60">
        <v>0</v>
      </c>
      <c r="E100" s="60">
        <v>0</v>
      </c>
      <c r="F100" s="60">
        <v>203</v>
      </c>
      <c r="G100" s="60">
        <v>7</v>
      </c>
      <c r="H100" s="60">
        <v>0</v>
      </c>
      <c r="I100" s="60">
        <v>6</v>
      </c>
      <c r="J100" s="60">
        <v>35</v>
      </c>
      <c r="K100" s="60">
        <v>388</v>
      </c>
      <c r="L100" s="60">
        <v>131</v>
      </c>
      <c r="M100" s="60">
        <v>136</v>
      </c>
      <c r="N100" s="60">
        <v>516</v>
      </c>
      <c r="O100" s="60">
        <v>516</v>
      </c>
      <c r="P100" s="60">
        <v>1405</v>
      </c>
      <c r="Q100" s="60">
        <v>1183</v>
      </c>
      <c r="R100" s="60">
        <v>984</v>
      </c>
      <c r="S100" s="60">
        <v>821</v>
      </c>
      <c r="T100" s="60">
        <v>861</v>
      </c>
      <c r="U100" s="60">
        <v>577</v>
      </c>
      <c r="V100" s="60">
        <v>401</v>
      </c>
      <c r="W100" s="60">
        <v>228</v>
      </c>
      <c r="X100" s="60">
        <v>134</v>
      </c>
      <c r="Y100" s="60">
        <v>82</v>
      </c>
      <c r="Z100" s="60">
        <v>61</v>
      </c>
      <c r="AA100" s="60">
        <v>57</v>
      </c>
      <c r="AB100" s="60">
        <v>57</v>
      </c>
      <c r="AC100" s="60">
        <v>19</v>
      </c>
      <c r="AD100" s="60">
        <v>15</v>
      </c>
      <c r="AE100" s="60">
        <v>1101</v>
      </c>
      <c r="AF100" s="60">
        <v>719</v>
      </c>
      <c r="AG100" s="60">
        <v>267</v>
      </c>
      <c r="AH100" s="60">
        <v>47</v>
      </c>
      <c r="AI100" s="60">
        <v>14</v>
      </c>
      <c r="AJ100" s="60">
        <v>14</v>
      </c>
      <c r="AK100" s="60">
        <v>812</v>
      </c>
      <c r="AL100" s="60">
        <v>749</v>
      </c>
      <c r="AM100" s="60">
        <v>224</v>
      </c>
      <c r="AN100" s="60">
        <v>0</v>
      </c>
      <c r="AO100" s="60">
        <v>357</v>
      </c>
      <c r="AP100" s="60">
        <v>225</v>
      </c>
      <c r="AQ100" s="60">
        <v>130</v>
      </c>
      <c r="AR100" s="60">
        <v>105</v>
      </c>
      <c r="AS100" s="60">
        <v>57</v>
      </c>
      <c r="AT100" s="60">
        <v>6</v>
      </c>
      <c r="AU100" s="60">
        <v>0</v>
      </c>
      <c r="AV100" s="60">
        <v>0</v>
      </c>
      <c r="AW100" s="111">
        <v>0</v>
      </c>
      <c r="AX100" s="123">
        <v>0</v>
      </c>
      <c r="AY100" s="123">
        <v>0</v>
      </c>
      <c r="AZ100" s="123">
        <v>73</v>
      </c>
      <c r="BA100" s="123">
        <v>46</v>
      </c>
      <c r="BB100" s="123">
        <v>37</v>
      </c>
      <c r="BC100" s="123">
        <v>26</v>
      </c>
      <c r="BD100" s="123">
        <v>40</v>
      </c>
      <c r="BE100" s="123">
        <v>40</v>
      </c>
      <c r="BF100" s="123">
        <v>38</v>
      </c>
      <c r="BG100" s="123">
        <v>38</v>
      </c>
      <c r="BH100" s="123">
        <v>38</v>
      </c>
      <c r="BI100" s="123">
        <v>38</v>
      </c>
      <c r="BJ100" s="123">
        <v>38</v>
      </c>
      <c r="BK100" s="123">
        <v>33</v>
      </c>
      <c r="BL100" s="123">
        <v>31</v>
      </c>
      <c r="BM100" s="123">
        <v>32</v>
      </c>
      <c r="BN100" s="123">
        <v>30</v>
      </c>
      <c r="BO100" s="123">
        <v>30</v>
      </c>
      <c r="BP100" s="123">
        <v>30</v>
      </c>
      <c r="BQ100" s="123">
        <v>28</v>
      </c>
      <c r="BR100" s="195">
        <v>161</v>
      </c>
      <c r="BS100" s="195">
        <v>137</v>
      </c>
      <c r="BT100" s="195">
        <v>215</v>
      </c>
      <c r="BU100" s="195">
        <v>353</v>
      </c>
      <c r="BV100" s="195">
        <v>286</v>
      </c>
      <c r="BW100" s="195">
        <v>267</v>
      </c>
      <c r="BX100" s="123">
        <v>199</v>
      </c>
      <c r="BY100" s="123">
        <v>161</v>
      </c>
      <c r="BZ100" s="123">
        <v>86</v>
      </c>
      <c r="CA100" s="123">
        <v>88</v>
      </c>
      <c r="CB100" s="195">
        <v>84</v>
      </c>
      <c r="CC100" s="195">
        <v>84</v>
      </c>
      <c r="CD100" s="195">
        <v>81</v>
      </c>
      <c r="CE100" s="195">
        <v>80</v>
      </c>
      <c r="CF100" s="195">
        <v>78</v>
      </c>
      <c r="CG100" s="195">
        <v>78</v>
      </c>
      <c r="CH100" s="195">
        <v>78</v>
      </c>
      <c r="CI100" s="195">
        <v>78</v>
      </c>
      <c r="CJ100" s="195">
        <v>78</v>
      </c>
      <c r="CK100" s="195">
        <v>78</v>
      </c>
      <c r="CL100" s="195">
        <v>76</v>
      </c>
      <c r="CM100" s="195">
        <v>71</v>
      </c>
      <c r="CN100" s="195">
        <v>83</v>
      </c>
      <c r="CO100" s="195">
        <v>76</v>
      </c>
      <c r="CP100" s="195">
        <v>75</v>
      </c>
      <c r="CQ100" s="123">
        <v>75</v>
      </c>
      <c r="CR100" s="195">
        <v>42</v>
      </c>
      <c r="CS100" s="195">
        <v>42</v>
      </c>
      <c r="CT100" s="195">
        <v>42</v>
      </c>
      <c r="CU100" s="123">
        <v>42</v>
      </c>
      <c r="CV100" s="195">
        <v>42</v>
      </c>
      <c r="CW100" s="195">
        <v>42</v>
      </c>
      <c r="CX100" s="195">
        <v>42</v>
      </c>
      <c r="CY100" s="123">
        <v>22</v>
      </c>
      <c r="CZ100" s="195">
        <v>22</v>
      </c>
      <c r="DA100" s="123">
        <v>22</v>
      </c>
      <c r="DB100" s="195">
        <v>22</v>
      </c>
      <c r="DC100" s="123">
        <v>22</v>
      </c>
      <c r="DD100" s="195">
        <v>22</v>
      </c>
      <c r="DE100" s="195">
        <v>19</v>
      </c>
      <c r="DF100" s="195">
        <v>19</v>
      </c>
      <c r="DG100" s="195">
        <v>19</v>
      </c>
      <c r="DH100" s="123">
        <v>19</v>
      </c>
      <c r="DI100" s="195">
        <v>19</v>
      </c>
      <c r="DJ100" s="116">
        <v>19</v>
      </c>
      <c r="DK100" s="116">
        <v>19</v>
      </c>
      <c r="DL100" s="116">
        <v>19</v>
      </c>
      <c r="DM100" s="116">
        <v>19</v>
      </c>
    </row>
    <row r="101" spans="1:117" ht="20.100000000000001" customHeight="1">
      <c r="A101" s="69" t="s">
        <v>159</v>
      </c>
      <c r="B101" s="16" t="s">
        <v>175</v>
      </c>
      <c r="C101" s="60">
        <v>0</v>
      </c>
      <c r="D101" s="60">
        <v>41</v>
      </c>
      <c r="E101" s="60">
        <v>0</v>
      </c>
      <c r="F101" s="60">
        <v>0</v>
      </c>
      <c r="G101" s="60">
        <v>253</v>
      </c>
      <c r="H101" s="60"/>
      <c r="I101" s="60">
        <v>204</v>
      </c>
      <c r="J101" s="60">
        <v>149</v>
      </c>
      <c r="K101" s="60">
        <v>124</v>
      </c>
      <c r="L101" s="60">
        <v>244</v>
      </c>
      <c r="M101" s="60">
        <v>164</v>
      </c>
      <c r="N101" s="60">
        <v>161</v>
      </c>
      <c r="O101" s="60">
        <v>140</v>
      </c>
      <c r="P101" s="60">
        <v>116</v>
      </c>
      <c r="Q101" s="60">
        <v>105</v>
      </c>
      <c r="R101" s="60">
        <v>105</v>
      </c>
      <c r="S101" s="60">
        <v>78</v>
      </c>
      <c r="T101" s="60">
        <v>75</v>
      </c>
      <c r="U101" s="60">
        <v>61</v>
      </c>
      <c r="V101" s="60">
        <v>61</v>
      </c>
      <c r="W101" s="60">
        <v>55</v>
      </c>
      <c r="X101" s="60">
        <v>54</v>
      </c>
      <c r="Y101" s="60">
        <v>54</v>
      </c>
      <c r="Z101" s="60">
        <v>53</v>
      </c>
      <c r="AA101" s="60">
        <v>53</v>
      </c>
      <c r="AB101" s="60">
        <v>53</v>
      </c>
      <c r="AC101" s="60">
        <v>53</v>
      </c>
      <c r="AD101" s="60">
        <v>53</v>
      </c>
      <c r="AE101" s="60">
        <v>53</v>
      </c>
      <c r="AF101" s="60">
        <v>53</v>
      </c>
      <c r="AG101" s="60">
        <v>53</v>
      </c>
      <c r="AH101" s="60">
        <v>53</v>
      </c>
      <c r="AI101" s="60">
        <v>53</v>
      </c>
      <c r="AJ101" s="60">
        <v>53</v>
      </c>
      <c r="AK101" s="60">
        <v>50</v>
      </c>
      <c r="AL101" s="60">
        <v>50</v>
      </c>
      <c r="AM101" s="60">
        <v>51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60">
        <v>0</v>
      </c>
      <c r="AV101" s="60">
        <v>0</v>
      </c>
      <c r="AW101" s="111">
        <v>0</v>
      </c>
      <c r="AX101" s="123">
        <v>0</v>
      </c>
      <c r="AY101" s="123">
        <v>0</v>
      </c>
      <c r="AZ101" s="123">
        <v>0</v>
      </c>
      <c r="BA101" s="123">
        <v>0</v>
      </c>
      <c r="BB101" s="123">
        <v>0</v>
      </c>
      <c r="BC101" s="123" t="s">
        <v>360</v>
      </c>
      <c r="BD101" s="123" t="s">
        <v>360</v>
      </c>
      <c r="BE101" s="123" t="s">
        <v>360</v>
      </c>
      <c r="BF101" s="123" t="s">
        <v>360</v>
      </c>
      <c r="BG101" s="123">
        <v>0</v>
      </c>
      <c r="BH101" s="123" t="s">
        <v>360</v>
      </c>
      <c r="BI101" s="123" t="s">
        <v>360</v>
      </c>
      <c r="BJ101" s="123" t="s">
        <v>360</v>
      </c>
      <c r="BK101" s="123">
        <v>0</v>
      </c>
      <c r="BL101" s="123">
        <v>0</v>
      </c>
      <c r="BM101" s="123">
        <v>47</v>
      </c>
      <c r="BN101" s="123">
        <v>47</v>
      </c>
      <c r="BO101" s="123">
        <v>47</v>
      </c>
      <c r="BP101" s="123">
        <v>47</v>
      </c>
      <c r="BQ101" s="123">
        <v>47</v>
      </c>
      <c r="BR101" s="195">
        <v>47</v>
      </c>
      <c r="BS101" s="195">
        <v>0</v>
      </c>
      <c r="BT101" s="195">
        <v>0</v>
      </c>
      <c r="BU101" s="195">
        <v>0</v>
      </c>
      <c r="BV101" s="195">
        <v>0</v>
      </c>
      <c r="BW101" s="195" t="s">
        <v>400</v>
      </c>
      <c r="BX101" s="123">
        <v>0</v>
      </c>
      <c r="BY101" s="123">
        <v>0</v>
      </c>
      <c r="BZ101" s="123">
        <v>0</v>
      </c>
      <c r="CA101" s="123">
        <v>0</v>
      </c>
      <c r="CB101" s="195">
        <v>0</v>
      </c>
      <c r="CC101" s="195">
        <v>0</v>
      </c>
      <c r="CD101" s="195">
        <v>0</v>
      </c>
      <c r="CE101" s="195">
        <v>0</v>
      </c>
      <c r="CF101" s="195">
        <v>0</v>
      </c>
      <c r="CG101" s="195">
        <v>0</v>
      </c>
      <c r="CH101" s="195">
        <v>0</v>
      </c>
      <c r="CI101" s="195">
        <v>0</v>
      </c>
      <c r="CJ101" s="195">
        <v>0</v>
      </c>
      <c r="CK101" s="195">
        <v>0</v>
      </c>
      <c r="CL101" s="195">
        <v>0</v>
      </c>
      <c r="CM101" s="195">
        <v>0</v>
      </c>
      <c r="CN101" s="195">
        <v>0</v>
      </c>
      <c r="CO101" s="195">
        <v>0</v>
      </c>
      <c r="CP101" s="195">
        <v>0</v>
      </c>
      <c r="CQ101" s="123">
        <v>0</v>
      </c>
      <c r="CR101" s="195">
        <v>0</v>
      </c>
      <c r="CS101" s="195">
        <v>0</v>
      </c>
      <c r="CT101" s="195">
        <v>0</v>
      </c>
      <c r="CU101" s="123">
        <v>0</v>
      </c>
      <c r="CV101" s="195">
        <v>0</v>
      </c>
      <c r="CW101" s="195">
        <v>0</v>
      </c>
      <c r="CX101" s="195">
        <v>0</v>
      </c>
      <c r="CY101" s="123">
        <v>0</v>
      </c>
      <c r="CZ101" s="195">
        <v>0</v>
      </c>
      <c r="DA101" s="123">
        <v>0</v>
      </c>
      <c r="DB101" s="195">
        <v>0</v>
      </c>
      <c r="DC101" s="123">
        <v>0</v>
      </c>
      <c r="DD101" s="195">
        <v>0</v>
      </c>
      <c r="DE101" s="195">
        <v>0</v>
      </c>
      <c r="DF101" s="195">
        <v>0</v>
      </c>
      <c r="DG101" s="195">
        <v>0</v>
      </c>
      <c r="DH101" s="123">
        <v>0</v>
      </c>
      <c r="DI101" s="195">
        <v>0</v>
      </c>
      <c r="DJ101" s="116">
        <v>0</v>
      </c>
      <c r="DK101" s="116">
        <v>0</v>
      </c>
      <c r="DL101" s="116">
        <v>0</v>
      </c>
      <c r="DM101" s="116">
        <v>0</v>
      </c>
    </row>
    <row r="102" spans="1:117" ht="20.100000000000001" customHeight="1">
      <c r="A102" s="69" t="s">
        <v>159</v>
      </c>
      <c r="B102" s="16" t="s">
        <v>176</v>
      </c>
      <c r="C102" s="60">
        <v>0</v>
      </c>
      <c r="D102" s="60">
        <v>0</v>
      </c>
      <c r="E102" s="60"/>
      <c r="F102" s="60">
        <v>0</v>
      </c>
      <c r="G102" s="60">
        <v>0</v>
      </c>
      <c r="H102" s="60">
        <v>0</v>
      </c>
      <c r="I102" s="60">
        <v>0</v>
      </c>
      <c r="J102" s="60">
        <v>0</v>
      </c>
      <c r="K102" s="60">
        <v>0</v>
      </c>
      <c r="L102" s="60">
        <v>0</v>
      </c>
      <c r="M102" s="60">
        <v>331</v>
      </c>
      <c r="N102" s="60">
        <v>502</v>
      </c>
      <c r="O102" s="60">
        <v>502</v>
      </c>
      <c r="P102" s="60">
        <v>502</v>
      </c>
      <c r="Q102" s="60">
        <v>502</v>
      </c>
      <c r="R102" s="60">
        <v>502</v>
      </c>
      <c r="S102" s="60">
        <v>502</v>
      </c>
      <c r="T102" s="60">
        <v>502</v>
      </c>
      <c r="U102" s="60">
        <v>502</v>
      </c>
      <c r="V102" s="60">
        <v>502</v>
      </c>
      <c r="W102" s="60">
        <v>502</v>
      </c>
      <c r="X102" s="60">
        <v>502</v>
      </c>
      <c r="Y102" s="60">
        <v>502</v>
      </c>
      <c r="Z102" s="60">
        <v>502</v>
      </c>
      <c r="AA102" s="60">
        <v>502</v>
      </c>
      <c r="AB102" s="60">
        <v>502</v>
      </c>
      <c r="AC102" s="60">
        <v>502</v>
      </c>
      <c r="AD102" s="60">
        <v>502</v>
      </c>
      <c r="AE102" s="60">
        <v>502</v>
      </c>
      <c r="AF102" s="60">
        <v>502</v>
      </c>
      <c r="AG102" s="60">
        <v>502</v>
      </c>
      <c r="AH102" s="60">
        <v>502</v>
      </c>
      <c r="AI102" s="60">
        <v>502</v>
      </c>
      <c r="AJ102" s="60">
        <v>502</v>
      </c>
      <c r="AK102" s="60">
        <v>502</v>
      </c>
      <c r="AL102" s="60">
        <v>502</v>
      </c>
      <c r="AM102" s="60">
        <v>505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1">
        <v>0</v>
      </c>
      <c r="AX102" s="123">
        <v>0</v>
      </c>
      <c r="AY102" s="123">
        <v>0</v>
      </c>
      <c r="AZ102" s="123">
        <v>0</v>
      </c>
      <c r="BA102" s="123">
        <v>0</v>
      </c>
      <c r="BB102" s="123">
        <v>0</v>
      </c>
      <c r="BC102" s="123" t="s">
        <v>360</v>
      </c>
      <c r="BD102" s="123" t="s">
        <v>360</v>
      </c>
      <c r="BE102" s="123" t="s">
        <v>360</v>
      </c>
      <c r="BF102" s="123" t="s">
        <v>360</v>
      </c>
      <c r="BG102" s="123">
        <v>0</v>
      </c>
      <c r="BH102" s="123" t="s">
        <v>360</v>
      </c>
      <c r="BI102" s="123" t="s">
        <v>360</v>
      </c>
      <c r="BJ102" s="123" t="s">
        <v>360</v>
      </c>
      <c r="BK102" s="123">
        <v>1</v>
      </c>
      <c r="BL102" s="123">
        <v>1</v>
      </c>
      <c r="BM102" s="123">
        <v>1</v>
      </c>
      <c r="BN102" s="123">
        <v>1</v>
      </c>
      <c r="BO102" s="123">
        <v>1</v>
      </c>
      <c r="BP102" s="123">
        <v>1</v>
      </c>
      <c r="BQ102" s="123">
        <v>0</v>
      </c>
      <c r="BR102" s="195">
        <v>0</v>
      </c>
      <c r="BS102" s="195">
        <v>0</v>
      </c>
      <c r="BT102" s="195">
        <v>0</v>
      </c>
      <c r="BU102" s="195">
        <v>0</v>
      </c>
      <c r="BV102" s="195">
        <v>0</v>
      </c>
      <c r="BW102" s="195" t="s">
        <v>400</v>
      </c>
      <c r="BX102" s="123">
        <v>0</v>
      </c>
      <c r="BY102" s="123">
        <v>0</v>
      </c>
      <c r="BZ102" s="123">
        <v>10</v>
      </c>
      <c r="CA102" s="123">
        <v>6</v>
      </c>
      <c r="CB102" s="195">
        <v>6</v>
      </c>
      <c r="CC102" s="195">
        <v>0</v>
      </c>
      <c r="CD102" s="195">
        <v>0</v>
      </c>
      <c r="CE102" s="195">
        <v>0</v>
      </c>
      <c r="CF102" s="195">
        <v>0</v>
      </c>
      <c r="CG102" s="195">
        <v>0</v>
      </c>
      <c r="CH102" s="195">
        <v>0</v>
      </c>
      <c r="CI102" s="195">
        <v>0</v>
      </c>
      <c r="CJ102" s="195">
        <v>0</v>
      </c>
      <c r="CK102" s="195">
        <v>0</v>
      </c>
      <c r="CL102" s="195">
        <v>0</v>
      </c>
      <c r="CM102" s="195">
        <v>0</v>
      </c>
      <c r="CN102" s="195">
        <v>0</v>
      </c>
      <c r="CO102" s="195">
        <v>0</v>
      </c>
      <c r="CP102" s="195">
        <v>0</v>
      </c>
      <c r="CQ102" s="123">
        <v>0</v>
      </c>
      <c r="CR102" s="195">
        <v>0</v>
      </c>
      <c r="CS102" s="195">
        <v>0</v>
      </c>
      <c r="CT102" s="195">
        <v>0</v>
      </c>
      <c r="CU102" s="123">
        <v>0</v>
      </c>
      <c r="CV102" s="195">
        <v>0</v>
      </c>
      <c r="CW102" s="195">
        <v>0</v>
      </c>
      <c r="CX102" s="195">
        <v>0</v>
      </c>
      <c r="CY102" s="123">
        <v>0</v>
      </c>
      <c r="CZ102" s="195">
        <v>0</v>
      </c>
      <c r="DA102" s="123">
        <v>0</v>
      </c>
      <c r="DB102" s="195">
        <v>0</v>
      </c>
      <c r="DC102" s="123">
        <v>0</v>
      </c>
      <c r="DD102" s="195">
        <v>0</v>
      </c>
      <c r="DE102" s="195">
        <v>0</v>
      </c>
      <c r="DF102" s="195">
        <v>499</v>
      </c>
      <c r="DG102" s="195">
        <v>376</v>
      </c>
      <c r="DH102" s="123">
        <v>350</v>
      </c>
      <c r="DI102" s="195">
        <v>303</v>
      </c>
      <c r="DJ102" s="116">
        <v>283</v>
      </c>
      <c r="DK102" s="116">
        <v>248</v>
      </c>
      <c r="DL102" s="116">
        <v>208</v>
      </c>
      <c r="DM102" s="116">
        <v>182</v>
      </c>
    </row>
    <row r="103" spans="1:117" ht="20.100000000000001" customHeight="1">
      <c r="A103" s="69" t="s">
        <v>159</v>
      </c>
      <c r="B103" s="16" t="s">
        <v>177</v>
      </c>
      <c r="C103" s="60">
        <v>0</v>
      </c>
      <c r="D103" s="60">
        <v>0</v>
      </c>
      <c r="E103" s="60">
        <v>0</v>
      </c>
      <c r="F103" s="60">
        <v>0</v>
      </c>
      <c r="G103" s="60">
        <v>0</v>
      </c>
      <c r="H103" s="60">
        <v>0</v>
      </c>
      <c r="I103" s="60">
        <v>0</v>
      </c>
      <c r="J103" s="60">
        <v>157</v>
      </c>
      <c r="K103" s="60">
        <v>343</v>
      </c>
      <c r="L103" s="60">
        <v>294</v>
      </c>
      <c r="M103" s="60">
        <v>256</v>
      </c>
      <c r="N103" s="60">
        <v>134</v>
      </c>
      <c r="O103" s="60">
        <v>133</v>
      </c>
      <c r="P103" s="60">
        <v>133</v>
      </c>
      <c r="Q103" s="60">
        <v>133</v>
      </c>
      <c r="R103" s="60">
        <v>133</v>
      </c>
      <c r="S103" s="60">
        <v>133</v>
      </c>
      <c r="T103" s="60">
        <v>133</v>
      </c>
      <c r="U103" s="60">
        <v>133</v>
      </c>
      <c r="V103" s="60">
        <v>133</v>
      </c>
      <c r="W103" s="60">
        <v>132</v>
      </c>
      <c r="X103" s="60">
        <v>132</v>
      </c>
      <c r="Y103" s="60">
        <v>132</v>
      </c>
      <c r="Z103" s="60">
        <v>132</v>
      </c>
      <c r="AA103" s="60">
        <v>132</v>
      </c>
      <c r="AB103" s="60">
        <v>132</v>
      </c>
      <c r="AC103" s="60">
        <v>132</v>
      </c>
      <c r="AD103" s="60">
        <v>132</v>
      </c>
      <c r="AE103" s="60">
        <v>132</v>
      </c>
      <c r="AF103" s="60">
        <v>1122</v>
      </c>
      <c r="AG103" s="60">
        <v>1122</v>
      </c>
      <c r="AH103" s="60">
        <v>302</v>
      </c>
      <c r="AI103" s="60">
        <v>302</v>
      </c>
      <c r="AJ103" s="60">
        <v>302</v>
      </c>
      <c r="AK103" s="60">
        <v>302</v>
      </c>
      <c r="AL103" s="60">
        <v>302</v>
      </c>
      <c r="AM103" s="60">
        <v>27</v>
      </c>
      <c r="AN103" s="60">
        <v>18</v>
      </c>
      <c r="AO103" s="60">
        <v>18</v>
      </c>
      <c r="AP103" s="60">
        <v>18</v>
      </c>
      <c r="AQ103" s="60">
        <v>18</v>
      </c>
      <c r="AR103" s="60">
        <v>18</v>
      </c>
      <c r="AS103" s="60">
        <v>18</v>
      </c>
      <c r="AT103" s="60">
        <v>18</v>
      </c>
      <c r="AU103" s="60">
        <v>18</v>
      </c>
      <c r="AV103" s="60">
        <v>18</v>
      </c>
      <c r="AW103" s="111">
        <v>18</v>
      </c>
      <c r="AX103" s="123">
        <v>18</v>
      </c>
      <c r="AY103" s="123">
        <v>18</v>
      </c>
      <c r="AZ103" s="123">
        <v>18</v>
      </c>
      <c r="BA103" s="123">
        <v>18</v>
      </c>
      <c r="BB103" s="123">
        <v>18</v>
      </c>
      <c r="BC103" s="123">
        <v>18</v>
      </c>
      <c r="BD103" s="123">
        <v>18</v>
      </c>
      <c r="BE103" s="123">
        <v>18</v>
      </c>
      <c r="BF103" s="123">
        <v>18</v>
      </c>
      <c r="BG103" s="123">
        <v>18</v>
      </c>
      <c r="BH103" s="123">
        <v>18</v>
      </c>
      <c r="BI103" s="123">
        <v>18</v>
      </c>
      <c r="BJ103" s="123">
        <v>18</v>
      </c>
      <c r="BK103" s="123">
        <v>18</v>
      </c>
      <c r="BL103" s="123">
        <v>18</v>
      </c>
      <c r="BM103" s="123">
        <v>20</v>
      </c>
      <c r="BN103" s="123">
        <v>20</v>
      </c>
      <c r="BO103" s="123">
        <v>20</v>
      </c>
      <c r="BP103" s="123">
        <v>20</v>
      </c>
      <c r="BQ103" s="123">
        <v>20</v>
      </c>
      <c r="BR103" s="195">
        <v>20</v>
      </c>
      <c r="BS103" s="195">
        <v>20</v>
      </c>
      <c r="BT103" s="195">
        <v>20</v>
      </c>
      <c r="BU103" s="195">
        <v>20</v>
      </c>
      <c r="BV103" s="195">
        <v>20</v>
      </c>
      <c r="BW103" s="195">
        <v>20</v>
      </c>
      <c r="BX103" s="123">
        <v>20</v>
      </c>
      <c r="BY103" s="123">
        <v>20</v>
      </c>
      <c r="BZ103" s="123">
        <v>20</v>
      </c>
      <c r="CA103" s="123">
        <v>20</v>
      </c>
      <c r="CB103" s="195">
        <v>22</v>
      </c>
      <c r="CC103" s="195">
        <v>22</v>
      </c>
      <c r="CD103" s="195">
        <v>22</v>
      </c>
      <c r="CE103" s="195">
        <v>22</v>
      </c>
      <c r="CF103" s="195">
        <v>22</v>
      </c>
      <c r="CG103" s="195">
        <v>22</v>
      </c>
      <c r="CH103" s="195">
        <v>22</v>
      </c>
      <c r="CI103" s="195">
        <v>22</v>
      </c>
      <c r="CJ103" s="195">
        <v>22</v>
      </c>
      <c r="CK103" s="195">
        <v>22</v>
      </c>
      <c r="CL103" s="195">
        <v>22</v>
      </c>
      <c r="CM103" s="195">
        <v>22</v>
      </c>
      <c r="CN103" s="195">
        <v>22</v>
      </c>
      <c r="CO103" s="195">
        <v>22</v>
      </c>
      <c r="CP103" s="195">
        <v>22</v>
      </c>
      <c r="CQ103" s="123">
        <v>22</v>
      </c>
      <c r="CR103" s="195">
        <v>22</v>
      </c>
      <c r="CS103" s="195">
        <v>22</v>
      </c>
      <c r="CT103" s="195">
        <v>22</v>
      </c>
      <c r="CU103" s="123">
        <v>22</v>
      </c>
      <c r="CV103" s="195">
        <v>22</v>
      </c>
      <c r="CW103" s="195">
        <v>22</v>
      </c>
      <c r="CX103" s="195">
        <v>22</v>
      </c>
      <c r="CY103" s="123">
        <v>22</v>
      </c>
      <c r="CZ103" s="195">
        <v>22</v>
      </c>
      <c r="DA103" s="123">
        <v>22</v>
      </c>
      <c r="DB103" s="195">
        <v>22</v>
      </c>
      <c r="DC103" s="123">
        <v>22</v>
      </c>
      <c r="DD103" s="195">
        <v>22</v>
      </c>
      <c r="DE103" s="195">
        <v>22</v>
      </c>
      <c r="DF103" s="195">
        <v>4</v>
      </c>
      <c r="DG103" s="195">
        <v>4</v>
      </c>
      <c r="DH103" s="123">
        <v>4</v>
      </c>
      <c r="DI103" s="195">
        <v>4</v>
      </c>
      <c r="DJ103" s="116">
        <v>2</v>
      </c>
      <c r="DK103" s="116">
        <v>2</v>
      </c>
      <c r="DL103" s="116">
        <v>2</v>
      </c>
      <c r="DM103" s="116">
        <v>2</v>
      </c>
    </row>
    <row r="104" spans="1:117" ht="20.100000000000001" customHeight="1">
      <c r="A104" s="69" t="s">
        <v>159</v>
      </c>
      <c r="B104" s="16" t="s">
        <v>178</v>
      </c>
      <c r="C104" s="60">
        <v>1545</v>
      </c>
      <c r="D104" s="60">
        <v>26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4500</v>
      </c>
      <c r="K104" s="60">
        <v>4678</v>
      </c>
      <c r="L104" s="60">
        <v>5989</v>
      </c>
      <c r="M104" s="60">
        <v>6214</v>
      </c>
      <c r="N104" s="60">
        <v>6676</v>
      </c>
      <c r="O104" s="60">
        <v>6556</v>
      </c>
      <c r="P104" s="60">
        <v>6442</v>
      </c>
      <c r="Q104" s="60">
        <v>6191</v>
      </c>
      <c r="R104" s="60">
        <v>6191</v>
      </c>
      <c r="S104" s="60">
        <v>5945</v>
      </c>
      <c r="T104" s="60">
        <v>5912</v>
      </c>
      <c r="U104" s="60">
        <v>5911</v>
      </c>
      <c r="V104" s="60">
        <v>5896</v>
      </c>
      <c r="W104" s="60">
        <v>5171</v>
      </c>
      <c r="X104" s="60">
        <v>5085</v>
      </c>
      <c r="Y104" s="60">
        <v>4971</v>
      </c>
      <c r="Z104" s="60">
        <v>4827</v>
      </c>
      <c r="AA104" s="60">
        <v>4702</v>
      </c>
      <c r="AB104" s="60">
        <v>4515</v>
      </c>
      <c r="AC104" s="60">
        <v>4258</v>
      </c>
      <c r="AD104" s="60">
        <v>4216</v>
      </c>
      <c r="AE104" s="60">
        <v>4154</v>
      </c>
      <c r="AF104" s="60">
        <v>4003</v>
      </c>
      <c r="AG104" s="60">
        <v>3942</v>
      </c>
      <c r="AH104" s="60">
        <v>3836</v>
      </c>
      <c r="AI104" s="60">
        <v>3750</v>
      </c>
      <c r="AJ104" s="60">
        <v>3619</v>
      </c>
      <c r="AK104" s="60">
        <v>3556</v>
      </c>
      <c r="AL104" s="60">
        <v>3476</v>
      </c>
      <c r="AM104" s="60">
        <v>7237</v>
      </c>
      <c r="AN104" s="60">
        <v>4699</v>
      </c>
      <c r="AO104" s="60">
        <v>5285</v>
      </c>
      <c r="AP104" s="60">
        <v>4931</v>
      </c>
      <c r="AQ104" s="60">
        <v>4000</v>
      </c>
      <c r="AR104" s="60">
        <v>3471</v>
      </c>
      <c r="AS104" s="60">
        <v>3196</v>
      </c>
      <c r="AT104" s="60">
        <v>2521</v>
      </c>
      <c r="AU104" s="60">
        <v>2267</v>
      </c>
      <c r="AV104" s="60">
        <v>1766</v>
      </c>
      <c r="AW104" s="111">
        <v>1548</v>
      </c>
      <c r="AX104" s="123">
        <v>1508</v>
      </c>
      <c r="AY104" s="123">
        <v>1241</v>
      </c>
      <c r="AZ104" s="123">
        <v>1160</v>
      </c>
      <c r="BA104" s="123">
        <v>1080</v>
      </c>
      <c r="BB104" s="123">
        <v>1023</v>
      </c>
      <c r="BC104" s="123">
        <v>833</v>
      </c>
      <c r="BD104" s="123">
        <v>792</v>
      </c>
      <c r="BE104" s="123">
        <v>758</v>
      </c>
      <c r="BF104" s="123">
        <v>626</v>
      </c>
      <c r="BG104" s="123">
        <v>568</v>
      </c>
      <c r="BH104" s="123">
        <v>437</v>
      </c>
      <c r="BI104" s="123">
        <v>416</v>
      </c>
      <c r="BJ104" s="123">
        <v>381</v>
      </c>
      <c r="BK104" s="123">
        <v>378</v>
      </c>
      <c r="BL104" s="123">
        <v>358</v>
      </c>
      <c r="BM104" s="123">
        <v>349</v>
      </c>
      <c r="BN104" s="123">
        <v>330</v>
      </c>
      <c r="BO104" s="123">
        <v>377</v>
      </c>
      <c r="BP104" s="123">
        <v>364</v>
      </c>
      <c r="BQ104" s="123">
        <v>260</v>
      </c>
      <c r="BR104" s="195">
        <v>259</v>
      </c>
      <c r="BS104" s="195">
        <v>178</v>
      </c>
      <c r="BT104" s="195">
        <v>147</v>
      </c>
      <c r="BU104" s="195">
        <v>141</v>
      </c>
      <c r="BV104" s="195">
        <v>117</v>
      </c>
      <c r="BW104" s="195">
        <v>109</v>
      </c>
      <c r="BX104" s="123">
        <v>105</v>
      </c>
      <c r="BY104" s="123">
        <v>53</v>
      </c>
      <c r="BZ104" s="123">
        <v>53</v>
      </c>
      <c r="CA104" s="123">
        <v>53</v>
      </c>
      <c r="CB104" s="195">
        <v>53</v>
      </c>
      <c r="CC104" s="195">
        <v>53</v>
      </c>
      <c r="CD104" s="195">
        <v>53</v>
      </c>
      <c r="CE104" s="195">
        <v>53</v>
      </c>
      <c r="CF104" s="195">
        <v>53</v>
      </c>
      <c r="CG104" s="195">
        <v>53</v>
      </c>
      <c r="CH104" s="195">
        <v>53</v>
      </c>
      <c r="CI104" s="195">
        <v>53</v>
      </c>
      <c r="CJ104" s="195">
        <v>40</v>
      </c>
      <c r="CK104" s="195">
        <v>30</v>
      </c>
      <c r="CL104" s="195">
        <v>29</v>
      </c>
      <c r="CM104" s="195">
        <v>29</v>
      </c>
      <c r="CN104" s="195">
        <v>20</v>
      </c>
      <c r="CO104" s="195">
        <v>16</v>
      </c>
      <c r="CP104" s="195">
        <v>12</v>
      </c>
      <c r="CQ104" s="123">
        <v>4</v>
      </c>
      <c r="CR104" s="195">
        <v>1</v>
      </c>
      <c r="CS104" s="195">
        <v>248</v>
      </c>
      <c r="CT104" s="195">
        <v>232</v>
      </c>
      <c r="CU104" s="123">
        <v>232</v>
      </c>
      <c r="CV104" s="195">
        <v>232</v>
      </c>
      <c r="CW104" s="195">
        <v>232</v>
      </c>
      <c r="CX104" s="195">
        <v>222</v>
      </c>
      <c r="CY104" s="123">
        <v>222</v>
      </c>
      <c r="CZ104" s="195">
        <v>222</v>
      </c>
      <c r="DA104" s="123">
        <v>222</v>
      </c>
      <c r="DB104" s="195">
        <v>222</v>
      </c>
      <c r="DC104" s="123">
        <v>234</v>
      </c>
      <c r="DD104" s="195">
        <v>234</v>
      </c>
      <c r="DE104" s="195">
        <v>234</v>
      </c>
      <c r="DF104" s="195">
        <v>234</v>
      </c>
      <c r="DG104" s="195">
        <v>326</v>
      </c>
      <c r="DH104" s="123">
        <v>616</v>
      </c>
      <c r="DI104" s="195">
        <v>507</v>
      </c>
      <c r="DJ104" s="116">
        <v>426</v>
      </c>
      <c r="DK104" s="116">
        <v>334</v>
      </c>
      <c r="DL104" s="116">
        <v>331</v>
      </c>
      <c r="DM104" s="116">
        <v>326</v>
      </c>
    </row>
    <row r="105" spans="1:117" ht="20.100000000000001" customHeight="1">
      <c r="A105" s="69" t="s">
        <v>159</v>
      </c>
      <c r="B105" s="16" t="s">
        <v>179</v>
      </c>
      <c r="C105" s="60">
        <v>665</v>
      </c>
      <c r="D105" s="60">
        <v>110</v>
      </c>
      <c r="E105" s="60">
        <v>110</v>
      </c>
      <c r="F105" s="60">
        <v>1424</v>
      </c>
      <c r="G105" s="60">
        <v>252</v>
      </c>
      <c r="H105" s="60">
        <v>1</v>
      </c>
      <c r="I105" s="60">
        <v>2708</v>
      </c>
      <c r="J105" s="60">
        <v>403</v>
      </c>
      <c r="K105" s="60">
        <v>536</v>
      </c>
      <c r="L105" s="60">
        <v>1388</v>
      </c>
      <c r="M105" s="60">
        <v>2743</v>
      </c>
      <c r="N105" s="60">
        <v>2535</v>
      </c>
      <c r="O105" s="60">
        <v>2489</v>
      </c>
      <c r="P105" s="60">
        <v>2483</v>
      </c>
      <c r="Q105" s="60">
        <v>2493</v>
      </c>
      <c r="R105" s="60">
        <v>2493</v>
      </c>
      <c r="S105" s="60">
        <v>2477</v>
      </c>
      <c r="T105" s="60">
        <v>2523</v>
      </c>
      <c r="U105" s="60">
        <v>2610</v>
      </c>
      <c r="V105" s="60">
        <v>2826</v>
      </c>
      <c r="W105" s="60">
        <v>2807</v>
      </c>
      <c r="X105" s="60">
        <v>2773</v>
      </c>
      <c r="Y105" s="60">
        <v>2665</v>
      </c>
      <c r="Z105" s="60">
        <v>2588</v>
      </c>
      <c r="AA105" s="60">
        <v>2282</v>
      </c>
      <c r="AB105" s="60">
        <v>2048</v>
      </c>
      <c r="AC105" s="60">
        <v>1814</v>
      </c>
      <c r="AD105" s="60">
        <v>1751</v>
      </c>
      <c r="AE105" s="60">
        <v>1720</v>
      </c>
      <c r="AF105" s="60">
        <v>1674</v>
      </c>
      <c r="AG105" s="60">
        <v>1009</v>
      </c>
      <c r="AH105" s="60">
        <v>911</v>
      </c>
      <c r="AI105" s="60">
        <v>789</v>
      </c>
      <c r="AJ105" s="60">
        <v>726</v>
      </c>
      <c r="AK105" s="60">
        <v>618</v>
      </c>
      <c r="AL105" s="60">
        <v>603</v>
      </c>
      <c r="AM105" s="60">
        <v>4285</v>
      </c>
      <c r="AN105" s="60">
        <v>64</v>
      </c>
      <c r="AO105" s="60">
        <v>62</v>
      </c>
      <c r="AP105" s="60">
        <v>47</v>
      </c>
      <c r="AQ105" s="60">
        <v>19</v>
      </c>
      <c r="AR105" s="60">
        <v>19</v>
      </c>
      <c r="AS105" s="60">
        <v>19</v>
      </c>
      <c r="AT105" s="60">
        <v>19</v>
      </c>
      <c r="AU105" s="60">
        <v>19</v>
      </c>
      <c r="AV105" s="60">
        <v>18</v>
      </c>
      <c r="AW105" s="111">
        <v>18</v>
      </c>
      <c r="AX105" s="123">
        <v>18</v>
      </c>
      <c r="AY105" s="123">
        <v>18</v>
      </c>
      <c r="AZ105" s="123">
        <v>18</v>
      </c>
      <c r="BA105" s="123">
        <v>18</v>
      </c>
      <c r="BB105" s="123">
        <v>18</v>
      </c>
      <c r="BC105" s="123">
        <v>16</v>
      </c>
      <c r="BD105" s="123">
        <v>16</v>
      </c>
      <c r="BE105" s="123">
        <v>16</v>
      </c>
      <c r="BF105" s="123">
        <v>16</v>
      </c>
      <c r="BG105" s="123">
        <v>16</v>
      </c>
      <c r="BH105" s="123">
        <v>16</v>
      </c>
      <c r="BI105" s="123">
        <v>14</v>
      </c>
      <c r="BJ105" s="123">
        <v>14</v>
      </c>
      <c r="BK105" s="123">
        <v>13</v>
      </c>
      <c r="BL105" s="123">
        <v>13</v>
      </c>
      <c r="BM105" s="123">
        <v>13</v>
      </c>
      <c r="BN105" s="123">
        <v>12</v>
      </c>
      <c r="BO105" s="123">
        <v>12</v>
      </c>
      <c r="BP105" s="123">
        <v>12</v>
      </c>
      <c r="BQ105" s="123">
        <v>10</v>
      </c>
      <c r="BR105" s="195">
        <v>10</v>
      </c>
      <c r="BS105" s="195">
        <v>10</v>
      </c>
      <c r="BT105" s="195">
        <v>432</v>
      </c>
      <c r="BU105" s="195">
        <v>138</v>
      </c>
      <c r="BV105" s="195">
        <v>71</v>
      </c>
      <c r="BW105" s="195">
        <v>9</v>
      </c>
      <c r="BX105" s="123">
        <v>9</v>
      </c>
      <c r="BY105" s="123">
        <v>9</v>
      </c>
      <c r="BZ105" s="123">
        <v>9</v>
      </c>
      <c r="CA105" s="123">
        <v>9</v>
      </c>
      <c r="CB105" s="195">
        <v>9</v>
      </c>
      <c r="CC105" s="195">
        <v>9</v>
      </c>
      <c r="CD105" s="195">
        <v>8</v>
      </c>
      <c r="CE105" s="195">
        <v>11</v>
      </c>
      <c r="CF105" s="195">
        <v>9</v>
      </c>
      <c r="CG105" s="195">
        <v>9</v>
      </c>
      <c r="CH105" s="195">
        <v>8</v>
      </c>
      <c r="CI105" s="195">
        <v>7</v>
      </c>
      <c r="CJ105" s="195">
        <v>5</v>
      </c>
      <c r="CK105" s="195">
        <v>3</v>
      </c>
      <c r="CL105" s="195">
        <v>2</v>
      </c>
      <c r="CM105" s="195">
        <v>2</v>
      </c>
      <c r="CN105" s="195">
        <v>2</v>
      </c>
      <c r="CO105" s="195">
        <v>1</v>
      </c>
      <c r="CP105" s="195">
        <v>1</v>
      </c>
      <c r="CQ105" s="123">
        <v>1</v>
      </c>
      <c r="CR105" s="195">
        <v>1</v>
      </c>
      <c r="CS105" s="195">
        <v>1</v>
      </c>
      <c r="CT105" s="195">
        <v>1</v>
      </c>
      <c r="CU105" s="123">
        <v>1</v>
      </c>
      <c r="CV105" s="195">
        <v>1</v>
      </c>
      <c r="CW105" s="195">
        <v>1</v>
      </c>
      <c r="CX105" s="195">
        <v>1</v>
      </c>
      <c r="CY105" s="123">
        <v>1</v>
      </c>
      <c r="CZ105" s="195">
        <v>1</v>
      </c>
      <c r="DA105" s="123">
        <v>1</v>
      </c>
      <c r="DB105" s="195">
        <v>1</v>
      </c>
      <c r="DC105" s="123">
        <v>1</v>
      </c>
      <c r="DD105" s="195">
        <v>1</v>
      </c>
      <c r="DE105" s="195">
        <v>1</v>
      </c>
      <c r="DF105" s="195">
        <v>1</v>
      </c>
      <c r="DG105" s="195">
        <v>1</v>
      </c>
      <c r="DH105" s="123">
        <v>1</v>
      </c>
      <c r="DI105" s="195">
        <v>1</v>
      </c>
      <c r="DJ105" s="116">
        <v>1</v>
      </c>
      <c r="DK105" s="116">
        <v>1</v>
      </c>
      <c r="DL105" s="116">
        <v>1</v>
      </c>
      <c r="DM105" s="116">
        <v>1</v>
      </c>
    </row>
    <row r="106" spans="1:117" ht="20.100000000000001" customHeight="1">
      <c r="A106" s="69" t="s">
        <v>159</v>
      </c>
      <c r="B106" s="16" t="s">
        <v>180</v>
      </c>
      <c r="C106" s="60">
        <v>73</v>
      </c>
      <c r="D106" s="60">
        <v>9</v>
      </c>
      <c r="E106" s="60">
        <v>38</v>
      </c>
      <c r="F106" s="60">
        <v>386</v>
      </c>
      <c r="G106" s="60">
        <v>167</v>
      </c>
      <c r="H106" s="60">
        <v>482</v>
      </c>
      <c r="I106" s="60">
        <v>1268</v>
      </c>
      <c r="J106" s="60">
        <v>1083</v>
      </c>
      <c r="K106" s="60">
        <v>500</v>
      </c>
      <c r="L106" s="60">
        <v>321</v>
      </c>
      <c r="M106" s="60">
        <v>88</v>
      </c>
      <c r="N106" s="60">
        <v>518</v>
      </c>
      <c r="O106" s="60">
        <v>460</v>
      </c>
      <c r="P106" s="60">
        <v>452</v>
      </c>
      <c r="Q106" s="60">
        <v>422</v>
      </c>
      <c r="R106" s="60">
        <v>396</v>
      </c>
      <c r="S106" s="60">
        <v>380</v>
      </c>
      <c r="T106" s="60">
        <v>337</v>
      </c>
      <c r="U106" s="60">
        <v>291</v>
      </c>
      <c r="V106" s="60">
        <v>252</v>
      </c>
      <c r="W106" s="60">
        <v>214</v>
      </c>
      <c r="X106" s="60">
        <v>181</v>
      </c>
      <c r="Y106" s="60">
        <v>148</v>
      </c>
      <c r="Z106" s="60">
        <v>121</v>
      </c>
      <c r="AA106" s="60">
        <v>93</v>
      </c>
      <c r="AB106" s="60">
        <v>75</v>
      </c>
      <c r="AC106" s="60">
        <v>75</v>
      </c>
      <c r="AD106" s="60">
        <v>49</v>
      </c>
      <c r="AE106" s="60">
        <v>48</v>
      </c>
      <c r="AF106" s="60">
        <v>48</v>
      </c>
      <c r="AG106" s="60">
        <v>45</v>
      </c>
      <c r="AH106" s="60">
        <v>114</v>
      </c>
      <c r="AI106" s="60">
        <v>88</v>
      </c>
      <c r="AJ106" s="60">
        <v>88</v>
      </c>
      <c r="AK106" s="60">
        <v>46</v>
      </c>
      <c r="AL106" s="60">
        <v>74</v>
      </c>
      <c r="AM106" s="60">
        <v>76</v>
      </c>
      <c r="AN106" s="60">
        <v>81</v>
      </c>
      <c r="AO106" s="60">
        <v>54</v>
      </c>
      <c r="AP106" s="60">
        <v>51</v>
      </c>
      <c r="AQ106" s="60">
        <v>27</v>
      </c>
      <c r="AR106" s="60">
        <v>26</v>
      </c>
      <c r="AS106" s="60">
        <v>25</v>
      </c>
      <c r="AT106" s="60">
        <v>23</v>
      </c>
      <c r="AU106" s="60">
        <v>22</v>
      </c>
      <c r="AV106" s="60">
        <v>18</v>
      </c>
      <c r="AW106" s="111">
        <v>173</v>
      </c>
      <c r="AX106" s="123">
        <v>127</v>
      </c>
      <c r="AY106" s="123">
        <v>932</v>
      </c>
      <c r="AZ106" s="123">
        <v>842</v>
      </c>
      <c r="BA106" s="123">
        <v>712</v>
      </c>
      <c r="BB106" s="123">
        <v>584</v>
      </c>
      <c r="BC106" s="123">
        <v>411</v>
      </c>
      <c r="BD106" s="123">
        <v>241</v>
      </c>
      <c r="BE106" s="123">
        <v>150</v>
      </c>
      <c r="BF106" s="123">
        <v>136</v>
      </c>
      <c r="BG106" s="123">
        <v>128</v>
      </c>
      <c r="BH106" s="123">
        <v>106</v>
      </c>
      <c r="BI106" s="123">
        <v>94</v>
      </c>
      <c r="BJ106" s="123">
        <v>151</v>
      </c>
      <c r="BK106" s="123">
        <v>71</v>
      </c>
      <c r="BL106" s="123">
        <v>57</v>
      </c>
      <c r="BM106" s="123">
        <v>554</v>
      </c>
      <c r="BN106" s="123">
        <v>503</v>
      </c>
      <c r="BO106" s="123">
        <v>453</v>
      </c>
      <c r="BP106" s="123">
        <v>411</v>
      </c>
      <c r="BQ106" s="123">
        <v>365</v>
      </c>
      <c r="BR106" s="195">
        <v>570</v>
      </c>
      <c r="BS106" s="195">
        <v>457</v>
      </c>
      <c r="BT106" s="195">
        <v>408</v>
      </c>
      <c r="BU106" s="195">
        <v>334</v>
      </c>
      <c r="BV106" s="195">
        <v>283</v>
      </c>
      <c r="BW106" s="195">
        <v>333</v>
      </c>
      <c r="BX106" s="123">
        <v>277</v>
      </c>
      <c r="BY106" s="123">
        <v>215</v>
      </c>
      <c r="BZ106" s="123">
        <v>158</v>
      </c>
      <c r="CA106" s="123">
        <v>111</v>
      </c>
      <c r="CB106" s="195">
        <v>59</v>
      </c>
      <c r="CC106" s="195">
        <v>5</v>
      </c>
      <c r="CD106" s="195">
        <v>4</v>
      </c>
      <c r="CE106" s="195">
        <v>4</v>
      </c>
      <c r="CF106" s="195">
        <v>4</v>
      </c>
      <c r="CG106" s="195">
        <v>4</v>
      </c>
      <c r="CH106" s="195">
        <v>4</v>
      </c>
      <c r="CI106" s="195">
        <v>4</v>
      </c>
      <c r="CJ106" s="195">
        <v>4</v>
      </c>
      <c r="CK106" s="195">
        <v>3</v>
      </c>
      <c r="CL106" s="195">
        <v>3</v>
      </c>
      <c r="CM106" s="195">
        <v>3</v>
      </c>
      <c r="CN106" s="195">
        <v>3</v>
      </c>
      <c r="CO106" s="195">
        <v>3</v>
      </c>
      <c r="CP106" s="195">
        <v>158</v>
      </c>
      <c r="CQ106" s="123">
        <v>54</v>
      </c>
      <c r="CR106" s="195">
        <v>3</v>
      </c>
      <c r="CS106" s="195">
        <v>3</v>
      </c>
      <c r="CT106" s="195">
        <v>3</v>
      </c>
      <c r="CU106" s="123">
        <v>3</v>
      </c>
      <c r="CV106" s="195">
        <v>3</v>
      </c>
      <c r="CW106" s="195">
        <v>3</v>
      </c>
      <c r="CX106" s="195">
        <v>3</v>
      </c>
      <c r="CY106" s="123">
        <v>3</v>
      </c>
      <c r="CZ106" s="195">
        <v>3</v>
      </c>
      <c r="DA106" s="123">
        <v>230</v>
      </c>
      <c r="DB106" s="195">
        <v>4</v>
      </c>
      <c r="DC106" s="123">
        <v>3</v>
      </c>
      <c r="DD106" s="195">
        <v>3</v>
      </c>
      <c r="DE106" s="195">
        <v>3</v>
      </c>
      <c r="DF106" s="195">
        <v>3</v>
      </c>
      <c r="DG106" s="195">
        <v>3</v>
      </c>
      <c r="DH106" s="123">
        <v>3</v>
      </c>
      <c r="DI106" s="195">
        <v>3</v>
      </c>
      <c r="DJ106" s="116">
        <v>3</v>
      </c>
      <c r="DK106" s="116">
        <v>3</v>
      </c>
      <c r="DL106" s="116">
        <v>3</v>
      </c>
      <c r="DM106" s="116">
        <v>3</v>
      </c>
    </row>
    <row r="107" spans="1:117" ht="20.100000000000001" customHeight="1">
      <c r="A107" s="69" t="s">
        <v>159</v>
      </c>
      <c r="B107" s="16" t="s">
        <v>181</v>
      </c>
      <c r="C107" s="60">
        <v>180</v>
      </c>
      <c r="D107" s="60">
        <v>266</v>
      </c>
      <c r="E107" s="60">
        <v>543</v>
      </c>
      <c r="F107" s="60">
        <v>1144</v>
      </c>
      <c r="G107" s="60">
        <v>950</v>
      </c>
      <c r="H107" s="60">
        <v>501</v>
      </c>
      <c r="I107" s="60">
        <v>577</v>
      </c>
      <c r="J107" s="60">
        <v>1518</v>
      </c>
      <c r="K107" s="60">
        <v>749</v>
      </c>
      <c r="L107" s="60">
        <v>405</v>
      </c>
      <c r="M107" s="60">
        <v>152</v>
      </c>
      <c r="N107" s="60">
        <v>8</v>
      </c>
      <c r="O107" s="60">
        <v>8</v>
      </c>
      <c r="P107" s="60">
        <v>8</v>
      </c>
      <c r="Q107" s="60">
        <v>8</v>
      </c>
      <c r="R107" s="60">
        <v>8</v>
      </c>
      <c r="S107" s="60">
        <v>8</v>
      </c>
      <c r="T107" s="60">
        <v>8</v>
      </c>
      <c r="U107" s="60">
        <v>8</v>
      </c>
      <c r="V107" s="60">
        <v>8</v>
      </c>
      <c r="W107" s="60">
        <v>7</v>
      </c>
      <c r="X107" s="60">
        <v>7</v>
      </c>
      <c r="Y107" s="60">
        <v>7</v>
      </c>
      <c r="Z107" s="60">
        <v>7</v>
      </c>
      <c r="AA107" s="60">
        <v>7</v>
      </c>
      <c r="AB107" s="60">
        <v>7</v>
      </c>
      <c r="AC107" s="60">
        <v>7</v>
      </c>
      <c r="AD107" s="60">
        <v>7</v>
      </c>
      <c r="AE107" s="60">
        <v>7</v>
      </c>
      <c r="AF107" s="60">
        <v>7</v>
      </c>
      <c r="AG107" s="60">
        <v>7</v>
      </c>
      <c r="AH107" s="60">
        <v>7</v>
      </c>
      <c r="AI107" s="60">
        <v>7</v>
      </c>
      <c r="AJ107" s="60">
        <v>7</v>
      </c>
      <c r="AK107" s="60">
        <v>7</v>
      </c>
      <c r="AL107" s="60">
        <v>7</v>
      </c>
      <c r="AM107" s="60">
        <v>429</v>
      </c>
      <c r="AN107" s="60">
        <v>1718</v>
      </c>
      <c r="AO107" s="60">
        <v>1628</v>
      </c>
      <c r="AP107" s="60">
        <v>1487</v>
      </c>
      <c r="AQ107" s="60">
        <v>1386</v>
      </c>
      <c r="AR107" s="60">
        <v>1284</v>
      </c>
      <c r="AS107" s="60">
        <v>1199</v>
      </c>
      <c r="AT107" s="60">
        <v>1555</v>
      </c>
      <c r="AU107" s="60">
        <v>1458</v>
      </c>
      <c r="AV107" s="60">
        <v>1330</v>
      </c>
      <c r="AW107" s="111">
        <v>1224</v>
      </c>
      <c r="AX107" s="123">
        <v>1701</v>
      </c>
      <c r="AY107" s="123">
        <v>1574</v>
      </c>
      <c r="AZ107" s="123">
        <v>1521</v>
      </c>
      <c r="BA107" s="123">
        <v>1463</v>
      </c>
      <c r="BB107" s="123">
        <v>1422</v>
      </c>
      <c r="BC107" s="123">
        <v>1382</v>
      </c>
      <c r="BD107" s="123">
        <v>1363</v>
      </c>
      <c r="BE107" s="123">
        <v>1309</v>
      </c>
      <c r="BF107" s="123">
        <v>1278</v>
      </c>
      <c r="BG107" s="123">
        <v>1253</v>
      </c>
      <c r="BH107" s="123">
        <v>1236</v>
      </c>
      <c r="BI107" s="123">
        <v>1216</v>
      </c>
      <c r="BJ107" s="123">
        <v>1196</v>
      </c>
      <c r="BK107" s="123">
        <v>1181</v>
      </c>
      <c r="BL107" s="123">
        <v>1168</v>
      </c>
      <c r="BM107" s="123">
        <v>1274</v>
      </c>
      <c r="BN107" s="123">
        <v>1263</v>
      </c>
      <c r="BO107" s="123">
        <v>1239</v>
      </c>
      <c r="BP107" s="123">
        <v>1220</v>
      </c>
      <c r="BQ107" s="123">
        <v>1186</v>
      </c>
      <c r="BR107" s="195">
        <v>1145</v>
      </c>
      <c r="BS107" s="195">
        <v>1111</v>
      </c>
      <c r="BT107" s="195">
        <v>1079</v>
      </c>
      <c r="BU107" s="195">
        <v>1068</v>
      </c>
      <c r="BV107" s="195">
        <v>1007</v>
      </c>
      <c r="BW107" s="195">
        <v>963</v>
      </c>
      <c r="BX107" s="123">
        <v>967</v>
      </c>
      <c r="BY107" s="123">
        <v>795</v>
      </c>
      <c r="BZ107" s="123">
        <v>874</v>
      </c>
      <c r="CA107" s="123">
        <v>793</v>
      </c>
      <c r="CB107" s="195">
        <v>798</v>
      </c>
      <c r="CC107" s="195">
        <v>730</v>
      </c>
      <c r="CD107" s="195">
        <v>689</v>
      </c>
      <c r="CE107" s="195">
        <v>617</v>
      </c>
      <c r="CF107" s="195">
        <v>565</v>
      </c>
      <c r="CG107" s="195">
        <v>497</v>
      </c>
      <c r="CH107" s="195">
        <v>428</v>
      </c>
      <c r="CI107" s="195">
        <v>352</v>
      </c>
      <c r="CJ107" s="195">
        <v>267</v>
      </c>
      <c r="CK107" s="195">
        <v>192</v>
      </c>
      <c r="CL107" s="195">
        <v>68</v>
      </c>
      <c r="CM107" s="195">
        <v>25</v>
      </c>
      <c r="CN107" s="195">
        <v>16</v>
      </c>
      <c r="CO107" s="195">
        <v>12</v>
      </c>
      <c r="CP107" s="195">
        <v>8</v>
      </c>
      <c r="CQ107" s="123">
        <v>5</v>
      </c>
      <c r="CR107" s="195">
        <v>0</v>
      </c>
      <c r="CS107" s="195">
        <v>0</v>
      </c>
      <c r="CT107" s="195">
        <v>0</v>
      </c>
      <c r="CU107" s="123">
        <v>0</v>
      </c>
      <c r="CV107" s="195">
        <v>0</v>
      </c>
      <c r="CW107" s="195">
        <v>0</v>
      </c>
      <c r="CX107" s="195">
        <v>1068</v>
      </c>
      <c r="CY107" s="123">
        <v>799</v>
      </c>
      <c r="CZ107" s="195">
        <v>1045</v>
      </c>
      <c r="DA107" s="123">
        <v>1004</v>
      </c>
      <c r="DB107" s="195">
        <v>779</v>
      </c>
      <c r="DC107" s="123">
        <v>628</v>
      </c>
      <c r="DD107" s="195">
        <v>565</v>
      </c>
      <c r="DE107" s="195">
        <v>1468</v>
      </c>
      <c r="DF107" s="195">
        <v>1357</v>
      </c>
      <c r="DG107" s="195">
        <v>1295</v>
      </c>
      <c r="DH107" s="123">
        <v>1239</v>
      </c>
      <c r="DI107" s="195">
        <v>1113</v>
      </c>
      <c r="DJ107" s="116">
        <v>1074</v>
      </c>
      <c r="DK107" s="116">
        <v>902</v>
      </c>
      <c r="DL107" s="116">
        <v>811</v>
      </c>
      <c r="DM107" s="116">
        <v>1679</v>
      </c>
    </row>
    <row r="108" spans="1:117" ht="20.100000000000001" customHeight="1">
      <c r="A108" s="69" t="s">
        <v>159</v>
      </c>
      <c r="B108" s="16" t="s">
        <v>182</v>
      </c>
      <c r="C108" s="60">
        <v>770</v>
      </c>
      <c r="D108" s="60">
        <v>0</v>
      </c>
      <c r="E108" s="60">
        <v>59</v>
      </c>
      <c r="F108" s="60">
        <v>287</v>
      </c>
      <c r="G108" s="60">
        <v>2650</v>
      </c>
      <c r="H108" s="60">
        <v>119</v>
      </c>
      <c r="I108" s="60">
        <v>1798</v>
      </c>
      <c r="J108" s="60">
        <v>982</v>
      </c>
      <c r="K108" s="60">
        <v>2351</v>
      </c>
      <c r="L108" s="60">
        <v>1411</v>
      </c>
      <c r="M108" s="60">
        <v>1048</v>
      </c>
      <c r="N108" s="60">
        <v>3584</v>
      </c>
      <c r="O108" s="60">
        <v>3459</v>
      </c>
      <c r="P108" s="60">
        <v>3188</v>
      </c>
      <c r="Q108" s="60">
        <v>3188</v>
      </c>
      <c r="R108" s="60">
        <v>2577</v>
      </c>
      <c r="S108" s="60">
        <v>2473</v>
      </c>
      <c r="T108" s="60">
        <v>2405</v>
      </c>
      <c r="U108" s="60">
        <v>4491</v>
      </c>
      <c r="V108" s="60">
        <v>4062</v>
      </c>
      <c r="W108" s="60">
        <v>3973</v>
      </c>
      <c r="X108" s="60">
        <v>3874</v>
      </c>
      <c r="Y108" s="60">
        <v>3771</v>
      </c>
      <c r="Z108" s="60">
        <v>3530</v>
      </c>
      <c r="AA108" s="60">
        <v>3247</v>
      </c>
      <c r="AB108" s="60">
        <v>2611</v>
      </c>
      <c r="AC108" s="60">
        <v>1793</v>
      </c>
      <c r="AD108" s="60">
        <v>1386</v>
      </c>
      <c r="AE108" s="60">
        <v>4200</v>
      </c>
      <c r="AF108" s="60">
        <v>3856</v>
      </c>
      <c r="AG108" s="60">
        <v>2811</v>
      </c>
      <c r="AH108" s="60">
        <v>2320</v>
      </c>
      <c r="AI108" s="60">
        <v>1697</v>
      </c>
      <c r="AJ108" s="60">
        <v>1114</v>
      </c>
      <c r="AK108" s="60">
        <v>677</v>
      </c>
      <c r="AL108" s="60">
        <v>1074</v>
      </c>
      <c r="AM108" s="60">
        <v>2708</v>
      </c>
      <c r="AN108" s="60">
        <v>270</v>
      </c>
      <c r="AO108" s="60">
        <v>219</v>
      </c>
      <c r="AP108" s="60">
        <v>153</v>
      </c>
      <c r="AQ108" s="60">
        <v>88</v>
      </c>
      <c r="AR108" s="60">
        <v>47</v>
      </c>
      <c r="AS108" s="60">
        <v>29</v>
      </c>
      <c r="AT108" s="60">
        <v>0</v>
      </c>
      <c r="AU108" s="60">
        <v>0</v>
      </c>
      <c r="AV108" s="60">
        <v>0</v>
      </c>
      <c r="AW108" s="111">
        <v>0</v>
      </c>
      <c r="AX108" s="123">
        <v>388</v>
      </c>
      <c r="AY108" s="123">
        <v>181</v>
      </c>
      <c r="AZ108" s="123">
        <v>81</v>
      </c>
      <c r="BA108" s="123">
        <v>374</v>
      </c>
      <c r="BB108" s="123">
        <v>741</v>
      </c>
      <c r="BC108" s="123">
        <v>538</v>
      </c>
      <c r="BD108" s="123">
        <v>1436</v>
      </c>
      <c r="BE108" s="123">
        <v>1295</v>
      </c>
      <c r="BF108" s="123">
        <v>1075</v>
      </c>
      <c r="BG108" s="123">
        <v>945</v>
      </c>
      <c r="BH108" s="123">
        <v>772</v>
      </c>
      <c r="BI108" s="123">
        <v>375</v>
      </c>
      <c r="BJ108" s="123">
        <v>91</v>
      </c>
      <c r="BK108" s="123">
        <v>47</v>
      </c>
      <c r="BL108" s="123">
        <v>44</v>
      </c>
      <c r="BM108" s="123">
        <v>42</v>
      </c>
      <c r="BN108" s="123">
        <v>40</v>
      </c>
      <c r="BO108" s="123">
        <v>36</v>
      </c>
      <c r="BP108" s="123">
        <v>35</v>
      </c>
      <c r="BQ108" s="123">
        <v>35</v>
      </c>
      <c r="BR108" s="195">
        <v>35</v>
      </c>
      <c r="BS108" s="195">
        <v>36</v>
      </c>
      <c r="BT108" s="195">
        <v>36</v>
      </c>
      <c r="BU108" s="195">
        <v>39</v>
      </c>
      <c r="BV108" s="195">
        <v>36</v>
      </c>
      <c r="BW108" s="195">
        <v>36</v>
      </c>
      <c r="BX108" s="123">
        <v>36</v>
      </c>
      <c r="BY108" s="123">
        <v>36</v>
      </c>
      <c r="BZ108" s="123">
        <v>36</v>
      </c>
      <c r="CA108" s="123">
        <v>36</v>
      </c>
      <c r="CB108" s="195">
        <v>34</v>
      </c>
      <c r="CC108" s="195">
        <v>23</v>
      </c>
      <c r="CD108" s="195">
        <v>17</v>
      </c>
      <c r="CE108" s="195">
        <v>16</v>
      </c>
      <c r="CF108" s="195">
        <v>28</v>
      </c>
      <c r="CG108" s="195">
        <v>188</v>
      </c>
      <c r="CH108" s="195">
        <v>88</v>
      </c>
      <c r="CI108" s="195">
        <v>16</v>
      </c>
      <c r="CJ108" s="195">
        <v>5</v>
      </c>
      <c r="CK108" s="195">
        <v>5</v>
      </c>
      <c r="CL108" s="195">
        <v>5</v>
      </c>
      <c r="CM108" s="195">
        <v>5</v>
      </c>
      <c r="CN108" s="195">
        <v>1</v>
      </c>
      <c r="CO108" s="195">
        <v>1</v>
      </c>
      <c r="CP108" s="195">
        <v>1</v>
      </c>
      <c r="CQ108" s="123">
        <v>1</v>
      </c>
      <c r="CR108" s="195">
        <v>1</v>
      </c>
      <c r="CS108" s="195">
        <v>1</v>
      </c>
      <c r="CT108" s="195">
        <v>1</v>
      </c>
      <c r="CU108" s="123">
        <v>1</v>
      </c>
      <c r="CV108" s="195">
        <v>1</v>
      </c>
      <c r="CW108" s="195">
        <v>1</v>
      </c>
      <c r="CX108" s="195">
        <v>1</v>
      </c>
      <c r="CY108" s="123">
        <v>1</v>
      </c>
      <c r="CZ108" s="195">
        <v>1</v>
      </c>
      <c r="DA108" s="123">
        <v>1</v>
      </c>
      <c r="DB108" s="195">
        <v>1</v>
      </c>
      <c r="DC108" s="123">
        <v>1</v>
      </c>
      <c r="DD108" s="195">
        <v>1</v>
      </c>
      <c r="DE108" s="195">
        <v>1</v>
      </c>
      <c r="DF108" s="195">
        <v>1</v>
      </c>
      <c r="DG108" s="195">
        <v>1</v>
      </c>
      <c r="DH108" s="123">
        <v>1</v>
      </c>
      <c r="DI108" s="195">
        <v>1</v>
      </c>
      <c r="DJ108" s="116">
        <v>1</v>
      </c>
      <c r="DK108" s="116">
        <v>1</v>
      </c>
      <c r="DL108" s="116">
        <v>1</v>
      </c>
      <c r="DM108" s="116">
        <v>1</v>
      </c>
    </row>
    <row r="109" spans="1:117" ht="20.100000000000001" customHeight="1">
      <c r="A109" s="69" t="s">
        <v>159</v>
      </c>
      <c r="B109" s="16" t="s">
        <v>183</v>
      </c>
      <c r="C109" s="60">
        <v>267</v>
      </c>
      <c r="D109" s="60">
        <v>471</v>
      </c>
      <c r="E109" s="60">
        <v>700</v>
      </c>
      <c r="F109" s="60">
        <v>1481</v>
      </c>
      <c r="G109" s="60">
        <v>929</v>
      </c>
      <c r="H109" s="60">
        <v>318</v>
      </c>
      <c r="I109" s="60">
        <v>1145</v>
      </c>
      <c r="J109" s="60">
        <v>72</v>
      </c>
      <c r="K109" s="60">
        <v>124</v>
      </c>
      <c r="L109" s="60">
        <v>93</v>
      </c>
      <c r="M109" s="60">
        <v>49</v>
      </c>
      <c r="N109" s="60">
        <v>239</v>
      </c>
      <c r="O109" s="60">
        <v>239</v>
      </c>
      <c r="P109" s="60">
        <v>239</v>
      </c>
      <c r="Q109" s="60">
        <v>229</v>
      </c>
      <c r="R109" s="60">
        <v>226</v>
      </c>
      <c r="S109" s="60">
        <v>223</v>
      </c>
      <c r="T109" s="60">
        <v>223</v>
      </c>
      <c r="U109" s="60">
        <v>199</v>
      </c>
      <c r="V109" s="60">
        <v>197</v>
      </c>
      <c r="W109" s="60">
        <v>189</v>
      </c>
      <c r="X109" s="60">
        <v>160</v>
      </c>
      <c r="Y109" s="60">
        <v>131</v>
      </c>
      <c r="Z109" s="60">
        <v>114</v>
      </c>
      <c r="AA109" s="60">
        <v>114</v>
      </c>
      <c r="AB109" s="60">
        <v>94</v>
      </c>
      <c r="AC109" s="60">
        <v>88</v>
      </c>
      <c r="AD109" s="60">
        <v>78</v>
      </c>
      <c r="AE109" s="60">
        <v>78</v>
      </c>
      <c r="AF109" s="60">
        <v>78</v>
      </c>
      <c r="AG109" s="60">
        <v>415</v>
      </c>
      <c r="AH109" s="60">
        <v>358</v>
      </c>
      <c r="AI109" s="60">
        <v>285</v>
      </c>
      <c r="AJ109" s="60">
        <v>826</v>
      </c>
      <c r="AK109" s="60">
        <v>810</v>
      </c>
      <c r="AL109" s="60">
        <v>647</v>
      </c>
      <c r="AM109" s="60">
        <v>282</v>
      </c>
      <c r="AN109" s="60">
        <v>76</v>
      </c>
      <c r="AO109" s="60">
        <v>73</v>
      </c>
      <c r="AP109" s="60">
        <v>68</v>
      </c>
      <c r="AQ109" s="60">
        <v>59</v>
      </c>
      <c r="AR109" s="60">
        <v>920</v>
      </c>
      <c r="AS109" s="60">
        <v>864</v>
      </c>
      <c r="AT109" s="60">
        <v>640</v>
      </c>
      <c r="AU109" s="60">
        <v>441</v>
      </c>
      <c r="AV109" s="60">
        <v>213</v>
      </c>
      <c r="AW109" s="111">
        <v>27</v>
      </c>
      <c r="AX109" s="123">
        <v>25</v>
      </c>
      <c r="AY109" s="123">
        <v>24</v>
      </c>
      <c r="AZ109" s="123">
        <v>21</v>
      </c>
      <c r="BA109" s="123">
        <v>15</v>
      </c>
      <c r="BB109" s="123">
        <v>13</v>
      </c>
      <c r="BC109" s="123">
        <v>13</v>
      </c>
      <c r="BD109" s="123">
        <v>12</v>
      </c>
      <c r="BE109" s="123">
        <v>482</v>
      </c>
      <c r="BF109" s="123">
        <v>285</v>
      </c>
      <c r="BG109" s="123">
        <v>167</v>
      </c>
      <c r="BH109" s="123">
        <v>93</v>
      </c>
      <c r="BI109" s="123">
        <v>40</v>
      </c>
      <c r="BJ109" s="123">
        <v>11</v>
      </c>
      <c r="BK109" s="123">
        <v>11</v>
      </c>
      <c r="BL109" s="123">
        <v>11</v>
      </c>
      <c r="BM109" s="123">
        <v>11</v>
      </c>
      <c r="BN109" s="123">
        <v>10</v>
      </c>
      <c r="BO109" s="123">
        <v>9</v>
      </c>
      <c r="BP109" s="123">
        <v>9</v>
      </c>
      <c r="BQ109" s="123">
        <v>9</v>
      </c>
      <c r="BR109" s="195">
        <v>358</v>
      </c>
      <c r="BS109" s="195">
        <v>169</v>
      </c>
      <c r="BT109" s="195">
        <v>7</v>
      </c>
      <c r="BU109" s="195">
        <v>7</v>
      </c>
      <c r="BV109" s="195">
        <v>7</v>
      </c>
      <c r="BW109" s="195">
        <v>1142</v>
      </c>
      <c r="BX109" s="123">
        <v>335</v>
      </c>
      <c r="BY109" s="123">
        <v>122</v>
      </c>
      <c r="BZ109" s="123">
        <v>28</v>
      </c>
      <c r="CA109" s="123">
        <v>470</v>
      </c>
      <c r="CB109" s="195">
        <v>256</v>
      </c>
      <c r="CC109" s="195">
        <v>23</v>
      </c>
      <c r="CD109" s="195">
        <v>339</v>
      </c>
      <c r="CE109" s="195">
        <v>530</v>
      </c>
      <c r="CF109" s="195">
        <v>192</v>
      </c>
      <c r="CG109" s="195">
        <v>1057</v>
      </c>
      <c r="CH109" s="195">
        <v>706</v>
      </c>
      <c r="CI109" s="195">
        <v>629</v>
      </c>
      <c r="CJ109" s="195">
        <v>42</v>
      </c>
      <c r="CK109" s="195">
        <v>18</v>
      </c>
      <c r="CL109" s="195">
        <v>17</v>
      </c>
      <c r="CM109" s="195">
        <v>17</v>
      </c>
      <c r="CN109" s="195">
        <v>17</v>
      </c>
      <c r="CO109" s="195">
        <v>17</v>
      </c>
      <c r="CP109" s="195">
        <v>12</v>
      </c>
      <c r="CQ109" s="123">
        <v>13</v>
      </c>
      <c r="CR109" s="195">
        <v>14</v>
      </c>
      <c r="CS109" s="195">
        <v>14</v>
      </c>
      <c r="CT109" s="195">
        <v>14</v>
      </c>
      <c r="CU109" s="123">
        <v>315</v>
      </c>
      <c r="CV109" s="195">
        <v>227</v>
      </c>
      <c r="CW109" s="195">
        <v>110</v>
      </c>
      <c r="CX109" s="195">
        <v>88</v>
      </c>
      <c r="CY109" s="123">
        <v>346</v>
      </c>
      <c r="CZ109" s="195">
        <v>94</v>
      </c>
      <c r="DA109" s="123">
        <v>45</v>
      </c>
      <c r="DB109" s="195">
        <v>847</v>
      </c>
      <c r="DC109" s="123">
        <v>847</v>
      </c>
      <c r="DD109" s="195">
        <v>914</v>
      </c>
      <c r="DE109" s="195">
        <v>1149</v>
      </c>
      <c r="DF109" s="195">
        <v>729</v>
      </c>
      <c r="DG109" s="195">
        <v>685</v>
      </c>
      <c r="DH109" s="123">
        <v>1094</v>
      </c>
      <c r="DI109" s="195">
        <v>1075</v>
      </c>
      <c r="DJ109" s="116">
        <v>1157</v>
      </c>
      <c r="DK109" s="116">
        <v>1116</v>
      </c>
      <c r="DL109" s="116">
        <v>1075</v>
      </c>
      <c r="DM109" s="116">
        <v>1027</v>
      </c>
    </row>
    <row r="110" spans="1:117" ht="20.100000000000001" customHeight="1">
      <c r="A110" s="69" t="s">
        <v>159</v>
      </c>
      <c r="B110" s="16" t="s">
        <v>184</v>
      </c>
      <c r="C110" s="60">
        <v>99</v>
      </c>
      <c r="D110" s="60">
        <v>0</v>
      </c>
      <c r="E110" s="60">
        <v>729</v>
      </c>
      <c r="F110" s="60">
        <v>743</v>
      </c>
      <c r="G110" s="60">
        <v>263</v>
      </c>
      <c r="H110" s="60">
        <v>171</v>
      </c>
      <c r="I110" s="60">
        <v>0</v>
      </c>
      <c r="J110" s="60">
        <v>0</v>
      </c>
      <c r="K110" s="60">
        <v>0</v>
      </c>
      <c r="L110" s="60">
        <v>0</v>
      </c>
      <c r="M110" s="60">
        <v>0</v>
      </c>
      <c r="N110" s="60">
        <v>0</v>
      </c>
      <c r="O110" s="60">
        <v>0</v>
      </c>
      <c r="P110" s="60">
        <v>0</v>
      </c>
      <c r="Q110" s="60">
        <v>0</v>
      </c>
      <c r="R110" s="60">
        <v>0</v>
      </c>
      <c r="S110" s="60">
        <v>0</v>
      </c>
      <c r="T110" s="60">
        <v>0</v>
      </c>
      <c r="U110" s="60">
        <v>0</v>
      </c>
      <c r="V110" s="60">
        <v>0</v>
      </c>
      <c r="W110" s="60">
        <v>0</v>
      </c>
      <c r="X110" s="60">
        <v>0</v>
      </c>
      <c r="Y110" s="60">
        <v>0</v>
      </c>
      <c r="Z110" s="60">
        <v>0</v>
      </c>
      <c r="AA110" s="60">
        <v>0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60">
        <v>0</v>
      </c>
      <c r="AH110" s="60">
        <v>0</v>
      </c>
      <c r="AI110" s="60">
        <v>0</v>
      </c>
      <c r="AJ110" s="60">
        <v>0</v>
      </c>
      <c r="AK110" s="60">
        <v>0</v>
      </c>
      <c r="AL110" s="60">
        <v>0</v>
      </c>
      <c r="AM110" s="60">
        <v>0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60">
        <v>0</v>
      </c>
      <c r="AV110" s="60">
        <v>0</v>
      </c>
      <c r="AW110" s="111">
        <v>0</v>
      </c>
      <c r="AX110" s="123">
        <v>0</v>
      </c>
      <c r="AY110" s="123">
        <v>0</v>
      </c>
      <c r="AZ110" s="123">
        <v>0</v>
      </c>
      <c r="BA110" s="123">
        <v>0</v>
      </c>
      <c r="BB110" s="123">
        <v>0</v>
      </c>
      <c r="BC110" s="123" t="s">
        <v>360</v>
      </c>
      <c r="BD110" s="123">
        <v>0</v>
      </c>
      <c r="BE110" s="123" t="s">
        <v>360</v>
      </c>
      <c r="BF110" s="123" t="s">
        <v>360</v>
      </c>
      <c r="BG110" s="123">
        <v>0</v>
      </c>
      <c r="BH110" s="123">
        <v>273</v>
      </c>
      <c r="BI110" s="123">
        <v>244</v>
      </c>
      <c r="BJ110" s="123">
        <v>216</v>
      </c>
      <c r="BK110" s="123">
        <v>201</v>
      </c>
      <c r="BL110" s="123">
        <v>191</v>
      </c>
      <c r="BM110" s="123">
        <v>187</v>
      </c>
      <c r="BN110" s="123">
        <v>183</v>
      </c>
      <c r="BO110" s="123">
        <v>177</v>
      </c>
      <c r="BP110" s="123">
        <v>168</v>
      </c>
      <c r="BQ110" s="123">
        <v>155</v>
      </c>
      <c r="BR110" s="195">
        <v>148</v>
      </c>
      <c r="BS110" s="195">
        <v>139</v>
      </c>
      <c r="BT110" s="195">
        <v>136</v>
      </c>
      <c r="BU110" s="195">
        <v>131</v>
      </c>
      <c r="BV110" s="195">
        <v>125</v>
      </c>
      <c r="BW110" s="195">
        <v>124</v>
      </c>
      <c r="BX110" s="123">
        <v>122</v>
      </c>
      <c r="BY110" s="123">
        <v>115</v>
      </c>
      <c r="BZ110" s="123">
        <v>102</v>
      </c>
      <c r="CA110" s="123">
        <v>85</v>
      </c>
      <c r="CB110" s="195">
        <v>52</v>
      </c>
      <c r="CC110" s="195">
        <v>12</v>
      </c>
      <c r="CD110" s="195">
        <v>7</v>
      </c>
      <c r="CE110" s="195">
        <v>5</v>
      </c>
      <c r="CF110" s="195">
        <v>5</v>
      </c>
      <c r="CG110" s="195">
        <v>5</v>
      </c>
      <c r="CH110" s="195">
        <v>1</v>
      </c>
      <c r="CI110" s="195">
        <v>1</v>
      </c>
      <c r="CJ110" s="195">
        <v>0</v>
      </c>
      <c r="CK110" s="195">
        <v>31</v>
      </c>
      <c r="CL110" s="195">
        <v>27</v>
      </c>
      <c r="CM110" s="195">
        <v>8</v>
      </c>
      <c r="CN110" s="195">
        <v>0</v>
      </c>
      <c r="CO110" s="195">
        <v>0</v>
      </c>
      <c r="CP110" s="195">
        <v>0</v>
      </c>
      <c r="CQ110" s="123">
        <v>0</v>
      </c>
      <c r="CR110" s="195">
        <v>0</v>
      </c>
      <c r="CS110" s="195">
        <v>0</v>
      </c>
      <c r="CT110" s="195">
        <v>0</v>
      </c>
      <c r="CU110" s="123">
        <v>0</v>
      </c>
      <c r="CV110" s="195">
        <v>0</v>
      </c>
      <c r="CW110" s="195">
        <v>0</v>
      </c>
      <c r="CX110" s="195">
        <v>0</v>
      </c>
      <c r="CY110" s="123">
        <v>0</v>
      </c>
      <c r="CZ110" s="195">
        <v>0</v>
      </c>
      <c r="DA110" s="123">
        <v>0</v>
      </c>
      <c r="DB110" s="195">
        <v>0</v>
      </c>
      <c r="DC110" s="123">
        <v>0</v>
      </c>
      <c r="DD110" s="195">
        <v>0</v>
      </c>
      <c r="DE110" s="195">
        <v>0</v>
      </c>
      <c r="DF110" s="195">
        <v>0</v>
      </c>
      <c r="DG110" s="195">
        <v>0</v>
      </c>
      <c r="DH110" s="123">
        <v>0</v>
      </c>
      <c r="DI110" s="195">
        <v>0</v>
      </c>
      <c r="DJ110" s="116">
        <v>0</v>
      </c>
      <c r="DK110" s="116">
        <v>0</v>
      </c>
      <c r="DL110" s="116">
        <v>0</v>
      </c>
      <c r="DM110" s="116">
        <v>0</v>
      </c>
    </row>
    <row r="111" spans="1:117" ht="20.100000000000001" customHeight="1">
      <c r="A111" s="69" t="s">
        <v>159</v>
      </c>
      <c r="B111" s="16" t="s">
        <v>185</v>
      </c>
      <c r="C111" s="60">
        <v>395</v>
      </c>
      <c r="D111" s="60">
        <v>110</v>
      </c>
      <c r="E111" s="60">
        <v>1093</v>
      </c>
      <c r="F111" s="60">
        <v>2237</v>
      </c>
      <c r="G111" s="60">
        <v>1181</v>
      </c>
      <c r="H111" s="60">
        <v>119</v>
      </c>
      <c r="I111" s="60">
        <v>127</v>
      </c>
      <c r="J111" s="60">
        <v>102</v>
      </c>
      <c r="K111" s="60">
        <v>197</v>
      </c>
      <c r="L111" s="60">
        <v>291</v>
      </c>
      <c r="M111" s="60">
        <v>913</v>
      </c>
      <c r="N111" s="60">
        <v>1819</v>
      </c>
      <c r="O111" s="60">
        <v>3094</v>
      </c>
      <c r="P111" s="60">
        <v>2873</v>
      </c>
      <c r="Q111" s="60">
        <v>2424</v>
      </c>
      <c r="R111" s="60">
        <v>4119</v>
      </c>
      <c r="S111" s="60">
        <v>4476</v>
      </c>
      <c r="T111" s="60">
        <v>4123</v>
      </c>
      <c r="U111" s="60">
        <v>4011</v>
      </c>
      <c r="V111" s="60">
        <v>3555</v>
      </c>
      <c r="W111" s="60">
        <v>3092</v>
      </c>
      <c r="X111" s="60">
        <v>2874</v>
      </c>
      <c r="Y111" s="60">
        <v>2111</v>
      </c>
      <c r="Z111" s="60">
        <v>2317</v>
      </c>
      <c r="AA111" s="60">
        <v>1707</v>
      </c>
      <c r="AB111" s="60">
        <v>1374</v>
      </c>
      <c r="AC111" s="60">
        <v>1114</v>
      </c>
      <c r="AD111" s="60">
        <v>962</v>
      </c>
      <c r="AE111" s="60">
        <v>1107</v>
      </c>
      <c r="AF111" s="60">
        <v>826</v>
      </c>
      <c r="AG111" s="60">
        <v>701</v>
      </c>
      <c r="AH111" s="60">
        <v>576</v>
      </c>
      <c r="AI111" s="60">
        <v>514</v>
      </c>
      <c r="AJ111" s="60">
        <v>1284</v>
      </c>
      <c r="AK111" s="60">
        <v>875</v>
      </c>
      <c r="AL111" s="60">
        <v>762</v>
      </c>
      <c r="AM111" s="60">
        <v>3617</v>
      </c>
      <c r="AN111" s="60">
        <v>240</v>
      </c>
      <c r="AO111" s="60">
        <v>1828</v>
      </c>
      <c r="AP111" s="60">
        <v>2162</v>
      </c>
      <c r="AQ111" s="60">
        <v>1765</v>
      </c>
      <c r="AR111" s="60">
        <v>1575</v>
      </c>
      <c r="AS111" s="60">
        <v>1488</v>
      </c>
      <c r="AT111" s="60">
        <v>1727</v>
      </c>
      <c r="AU111" s="60">
        <v>1574</v>
      </c>
      <c r="AV111" s="60">
        <v>1190</v>
      </c>
      <c r="AW111" s="111">
        <v>1358</v>
      </c>
      <c r="AX111" s="123">
        <v>1150</v>
      </c>
      <c r="AY111" s="123">
        <v>1095</v>
      </c>
      <c r="AZ111" s="123">
        <v>1006</v>
      </c>
      <c r="BA111" s="123">
        <v>896</v>
      </c>
      <c r="BB111" s="123">
        <v>916</v>
      </c>
      <c r="BC111" s="123">
        <v>602</v>
      </c>
      <c r="BD111" s="123">
        <v>903</v>
      </c>
      <c r="BE111" s="123">
        <v>749</v>
      </c>
      <c r="BF111" s="123">
        <v>704</v>
      </c>
      <c r="BG111" s="123">
        <v>667</v>
      </c>
      <c r="BH111" s="123">
        <v>601</v>
      </c>
      <c r="BI111" s="123">
        <v>580</v>
      </c>
      <c r="BJ111" s="123">
        <v>513</v>
      </c>
      <c r="BK111" s="123">
        <v>455</v>
      </c>
      <c r="BL111" s="123">
        <v>415</v>
      </c>
      <c r="BM111" s="123">
        <v>375</v>
      </c>
      <c r="BN111" s="123">
        <v>290</v>
      </c>
      <c r="BO111" s="123">
        <v>742</v>
      </c>
      <c r="BP111" s="123">
        <v>662</v>
      </c>
      <c r="BQ111" s="123">
        <v>609</v>
      </c>
      <c r="BR111" s="195">
        <v>1263</v>
      </c>
      <c r="BS111" s="195">
        <v>1738</v>
      </c>
      <c r="BT111" s="195">
        <v>1560</v>
      </c>
      <c r="BU111" s="195">
        <v>1321</v>
      </c>
      <c r="BV111" s="195">
        <v>1043</v>
      </c>
      <c r="BW111" s="195">
        <v>823</v>
      </c>
      <c r="BX111" s="123">
        <v>500</v>
      </c>
      <c r="BY111" s="123">
        <v>135</v>
      </c>
      <c r="BZ111" s="123">
        <v>135</v>
      </c>
      <c r="CA111" s="123">
        <v>133</v>
      </c>
      <c r="CB111" s="195">
        <v>122</v>
      </c>
      <c r="CC111" s="195">
        <v>119</v>
      </c>
      <c r="CD111" s="195">
        <v>119</v>
      </c>
      <c r="CE111" s="195">
        <v>119</v>
      </c>
      <c r="CF111" s="195">
        <v>119</v>
      </c>
      <c r="CG111" s="195">
        <v>114</v>
      </c>
      <c r="CH111" s="195">
        <v>113</v>
      </c>
      <c r="CI111" s="195">
        <v>106</v>
      </c>
      <c r="CJ111" s="195">
        <v>106</v>
      </c>
      <c r="CK111" s="195">
        <v>257</v>
      </c>
      <c r="CL111" s="195">
        <v>250</v>
      </c>
      <c r="CM111" s="195">
        <v>232</v>
      </c>
      <c r="CN111" s="195">
        <v>224</v>
      </c>
      <c r="CO111" s="195">
        <v>230</v>
      </c>
      <c r="CP111" s="195">
        <v>214</v>
      </c>
      <c r="CQ111" s="123">
        <v>230</v>
      </c>
      <c r="CR111" s="195">
        <v>208</v>
      </c>
      <c r="CS111" s="195">
        <v>186</v>
      </c>
      <c r="CT111" s="195">
        <v>202</v>
      </c>
      <c r="CU111" s="123">
        <v>180</v>
      </c>
      <c r="CV111" s="195">
        <v>305</v>
      </c>
      <c r="CW111" s="195">
        <v>251</v>
      </c>
      <c r="CX111" s="195">
        <v>236</v>
      </c>
      <c r="CY111" s="123">
        <v>193</v>
      </c>
      <c r="CZ111" s="195">
        <v>206</v>
      </c>
      <c r="DA111" s="123">
        <v>206</v>
      </c>
      <c r="DB111" s="195">
        <v>206</v>
      </c>
      <c r="DC111" s="123">
        <v>212</v>
      </c>
      <c r="DD111" s="195">
        <v>211</v>
      </c>
      <c r="DE111" s="195">
        <v>201</v>
      </c>
      <c r="DF111" s="195">
        <v>202</v>
      </c>
      <c r="DG111" s="195">
        <v>417</v>
      </c>
      <c r="DH111" s="123">
        <v>736</v>
      </c>
      <c r="DI111" s="195">
        <v>1352</v>
      </c>
      <c r="DJ111" s="116">
        <v>911</v>
      </c>
      <c r="DK111" s="116">
        <v>423</v>
      </c>
      <c r="DL111" s="116">
        <v>825</v>
      </c>
      <c r="DM111" s="116">
        <v>407</v>
      </c>
    </row>
    <row r="112" spans="1:117" ht="20.100000000000001" customHeight="1">
      <c r="A112" s="69" t="s">
        <v>159</v>
      </c>
      <c r="B112" s="16" t="s">
        <v>186</v>
      </c>
      <c r="C112" s="60">
        <v>471</v>
      </c>
      <c r="D112" s="60">
        <v>116</v>
      </c>
      <c r="E112" s="60">
        <v>516</v>
      </c>
      <c r="F112" s="60">
        <v>381</v>
      </c>
      <c r="G112" s="60">
        <v>57</v>
      </c>
      <c r="H112" s="60">
        <v>87</v>
      </c>
      <c r="I112" s="60">
        <v>0</v>
      </c>
      <c r="J112" s="60">
        <v>936</v>
      </c>
      <c r="K112" s="60">
        <v>623</v>
      </c>
      <c r="L112" s="60">
        <v>515</v>
      </c>
      <c r="M112" s="60">
        <v>573</v>
      </c>
      <c r="N112" s="60">
        <v>264</v>
      </c>
      <c r="O112" s="60">
        <v>248</v>
      </c>
      <c r="P112" s="60">
        <v>241</v>
      </c>
      <c r="Q112" s="60">
        <v>234</v>
      </c>
      <c r="R112" s="60">
        <v>203</v>
      </c>
      <c r="S112" s="60">
        <v>140</v>
      </c>
      <c r="T112" s="60">
        <v>112</v>
      </c>
      <c r="U112" s="60">
        <v>103</v>
      </c>
      <c r="V112" s="60">
        <v>84</v>
      </c>
      <c r="W112" s="60">
        <v>81</v>
      </c>
      <c r="X112" s="60">
        <v>75</v>
      </c>
      <c r="Y112" s="60">
        <v>74</v>
      </c>
      <c r="Z112" s="60">
        <v>73</v>
      </c>
      <c r="AA112" s="60">
        <v>31</v>
      </c>
      <c r="AB112" s="60">
        <v>30</v>
      </c>
      <c r="AC112" s="60">
        <v>30</v>
      </c>
      <c r="AD112" s="60">
        <v>30</v>
      </c>
      <c r="AE112" s="60">
        <v>29</v>
      </c>
      <c r="AF112" s="60">
        <v>29</v>
      </c>
      <c r="AG112" s="60">
        <v>26</v>
      </c>
      <c r="AH112" s="60">
        <v>214</v>
      </c>
      <c r="AI112" s="60">
        <v>23</v>
      </c>
      <c r="AJ112" s="60">
        <v>23</v>
      </c>
      <c r="AK112" s="60">
        <v>21</v>
      </c>
      <c r="AL112" s="60">
        <v>21</v>
      </c>
      <c r="AM112" s="60">
        <v>871</v>
      </c>
      <c r="AN112" s="60">
        <v>965</v>
      </c>
      <c r="AO112" s="60">
        <v>734</v>
      </c>
      <c r="AP112" s="60">
        <v>561</v>
      </c>
      <c r="AQ112" s="60">
        <v>675</v>
      </c>
      <c r="AR112" s="60">
        <v>531</v>
      </c>
      <c r="AS112" s="60">
        <v>430</v>
      </c>
      <c r="AT112" s="60">
        <v>317</v>
      </c>
      <c r="AU112" s="60">
        <v>253</v>
      </c>
      <c r="AV112" s="60">
        <v>197</v>
      </c>
      <c r="AW112" s="111">
        <v>368</v>
      </c>
      <c r="AX112" s="123">
        <v>330</v>
      </c>
      <c r="AY112" s="123">
        <v>284</v>
      </c>
      <c r="AZ112" s="123">
        <v>268</v>
      </c>
      <c r="BA112" s="123">
        <v>240</v>
      </c>
      <c r="BB112" s="123">
        <v>230</v>
      </c>
      <c r="BC112" s="123">
        <v>206</v>
      </c>
      <c r="BD112" s="123">
        <v>192</v>
      </c>
      <c r="BE112" s="123">
        <v>177</v>
      </c>
      <c r="BF112" s="123">
        <v>144</v>
      </c>
      <c r="BG112" s="123">
        <v>137</v>
      </c>
      <c r="BH112" s="123">
        <v>134</v>
      </c>
      <c r="BI112" s="123">
        <v>116</v>
      </c>
      <c r="BJ112" s="123">
        <v>113</v>
      </c>
      <c r="BK112" s="123">
        <v>109</v>
      </c>
      <c r="BL112" s="123">
        <v>109</v>
      </c>
      <c r="BM112" s="123">
        <v>108</v>
      </c>
      <c r="BN112" s="123">
        <v>108</v>
      </c>
      <c r="BO112" s="123">
        <v>108</v>
      </c>
      <c r="BP112" s="123">
        <v>106</v>
      </c>
      <c r="BQ112" s="123">
        <v>106</v>
      </c>
      <c r="BR112" s="195">
        <v>106</v>
      </c>
      <c r="BS112" s="195">
        <v>106</v>
      </c>
      <c r="BT112" s="195">
        <v>100</v>
      </c>
      <c r="BU112" s="195">
        <v>193</v>
      </c>
      <c r="BV112" s="195">
        <v>193</v>
      </c>
      <c r="BW112" s="195">
        <v>193</v>
      </c>
      <c r="BX112" s="123">
        <v>193</v>
      </c>
      <c r="BY112" s="123">
        <v>193</v>
      </c>
      <c r="BZ112" s="123">
        <v>193</v>
      </c>
      <c r="CA112" s="123">
        <v>100</v>
      </c>
      <c r="CB112" s="195">
        <v>100</v>
      </c>
      <c r="CC112" s="195">
        <v>100</v>
      </c>
      <c r="CD112" s="195">
        <v>100</v>
      </c>
      <c r="CE112" s="195">
        <v>100</v>
      </c>
      <c r="CF112" s="195">
        <v>100</v>
      </c>
      <c r="CG112" s="195">
        <v>100</v>
      </c>
      <c r="CH112" s="195">
        <v>20</v>
      </c>
      <c r="CI112" s="195">
        <v>20</v>
      </c>
      <c r="CJ112" s="195">
        <v>20</v>
      </c>
      <c r="CK112" s="195">
        <v>20</v>
      </c>
      <c r="CL112" s="195">
        <v>20</v>
      </c>
      <c r="CM112" s="195">
        <v>20</v>
      </c>
      <c r="CN112" s="195">
        <v>18</v>
      </c>
      <c r="CO112" s="195">
        <v>17</v>
      </c>
      <c r="CP112" s="195">
        <v>17</v>
      </c>
      <c r="CQ112" s="123">
        <v>15</v>
      </c>
      <c r="CR112" s="195">
        <v>15</v>
      </c>
      <c r="CS112" s="195">
        <v>15</v>
      </c>
      <c r="CT112" s="195">
        <v>15</v>
      </c>
      <c r="CU112" s="123">
        <v>15</v>
      </c>
      <c r="CV112" s="195">
        <v>15</v>
      </c>
      <c r="CW112" s="195">
        <v>15</v>
      </c>
      <c r="CX112" s="195">
        <v>15</v>
      </c>
      <c r="CY112" s="123">
        <v>15</v>
      </c>
      <c r="CZ112" s="195">
        <v>15</v>
      </c>
      <c r="DA112" s="123">
        <v>14</v>
      </c>
      <c r="DB112" s="195">
        <v>14</v>
      </c>
      <c r="DC112" s="123">
        <v>6</v>
      </c>
      <c r="DD112" s="195">
        <v>6</v>
      </c>
      <c r="DE112" s="195">
        <v>6</v>
      </c>
      <c r="DF112" s="195">
        <v>6</v>
      </c>
      <c r="DG112" s="195">
        <v>198</v>
      </c>
      <c r="DH112" s="123">
        <v>189</v>
      </c>
      <c r="DI112" s="195">
        <v>679</v>
      </c>
      <c r="DJ112" s="116">
        <v>606</v>
      </c>
      <c r="DK112" s="116">
        <v>522</v>
      </c>
      <c r="DL112" s="116">
        <v>450</v>
      </c>
      <c r="DM112" s="116">
        <v>205</v>
      </c>
    </row>
    <row r="113" spans="1:117" ht="20.100000000000001" customHeight="1">
      <c r="A113" s="69" t="s">
        <v>159</v>
      </c>
      <c r="B113" s="16" t="s">
        <v>187</v>
      </c>
      <c r="C113" s="60">
        <v>53</v>
      </c>
      <c r="D113" s="60">
        <v>33</v>
      </c>
      <c r="E113" s="60">
        <v>19</v>
      </c>
      <c r="F113" s="60">
        <v>304</v>
      </c>
      <c r="G113" s="60">
        <v>392</v>
      </c>
      <c r="H113" s="60">
        <v>380</v>
      </c>
      <c r="I113" s="60">
        <v>301</v>
      </c>
      <c r="J113" s="60">
        <v>26</v>
      </c>
      <c r="K113" s="60">
        <v>10</v>
      </c>
      <c r="L113" s="60">
        <v>0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60">
        <v>0</v>
      </c>
      <c r="T113" s="60">
        <v>0</v>
      </c>
      <c r="U113" s="60">
        <v>0</v>
      </c>
      <c r="V113" s="60">
        <v>0</v>
      </c>
      <c r="W113" s="60">
        <v>0</v>
      </c>
      <c r="X113" s="60">
        <v>0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60">
        <v>0</v>
      </c>
      <c r="AH113" s="60">
        <v>0</v>
      </c>
      <c r="AI113" s="60">
        <v>0</v>
      </c>
      <c r="AJ113" s="60">
        <v>0</v>
      </c>
      <c r="AK113" s="60">
        <v>0</v>
      </c>
      <c r="AL113" s="60">
        <v>0</v>
      </c>
      <c r="AM113" s="60">
        <v>126</v>
      </c>
      <c r="AN113" s="60">
        <v>39</v>
      </c>
      <c r="AO113" s="60">
        <v>38</v>
      </c>
      <c r="AP113" s="60">
        <v>34</v>
      </c>
      <c r="AQ113" s="60">
        <v>22</v>
      </c>
      <c r="AR113" s="60">
        <v>32</v>
      </c>
      <c r="AS113" s="60">
        <v>27</v>
      </c>
      <c r="AT113" s="60">
        <v>27</v>
      </c>
      <c r="AU113" s="60">
        <v>27</v>
      </c>
      <c r="AV113" s="60">
        <v>21</v>
      </c>
      <c r="AW113" s="111">
        <v>21</v>
      </c>
      <c r="AX113" s="123">
        <v>15</v>
      </c>
      <c r="AY113" s="123">
        <v>14</v>
      </c>
      <c r="AZ113" s="123">
        <v>14</v>
      </c>
      <c r="BA113" s="123">
        <v>317</v>
      </c>
      <c r="BB113" s="123">
        <v>202</v>
      </c>
      <c r="BC113" s="123">
        <v>193</v>
      </c>
      <c r="BD113" s="123">
        <v>185</v>
      </c>
      <c r="BE113" s="123">
        <v>161</v>
      </c>
      <c r="BF113" s="123">
        <v>147</v>
      </c>
      <c r="BG113" s="123">
        <v>141</v>
      </c>
      <c r="BH113" s="123">
        <v>136</v>
      </c>
      <c r="BI113" s="123">
        <v>127</v>
      </c>
      <c r="BJ113" s="123">
        <v>83</v>
      </c>
      <c r="BK113" s="123">
        <v>64</v>
      </c>
      <c r="BL113" s="123">
        <v>59</v>
      </c>
      <c r="BM113" s="123">
        <v>47</v>
      </c>
      <c r="BN113" s="123">
        <v>41</v>
      </c>
      <c r="BO113" s="123">
        <v>29</v>
      </c>
      <c r="BP113" s="123">
        <v>24</v>
      </c>
      <c r="BQ113" s="123">
        <v>22</v>
      </c>
      <c r="BR113" s="195">
        <v>19</v>
      </c>
      <c r="BS113" s="195">
        <v>18</v>
      </c>
      <c r="BT113" s="195">
        <v>16</v>
      </c>
      <c r="BU113" s="195">
        <v>16</v>
      </c>
      <c r="BV113" s="195">
        <v>16</v>
      </c>
      <c r="BW113" s="195">
        <v>16</v>
      </c>
      <c r="BX113" s="123">
        <v>13</v>
      </c>
      <c r="BY113" s="123">
        <v>10</v>
      </c>
      <c r="BZ113" s="123">
        <v>8</v>
      </c>
      <c r="CA113" s="123">
        <v>5</v>
      </c>
      <c r="CB113" s="195">
        <v>2</v>
      </c>
      <c r="CC113" s="195">
        <v>1</v>
      </c>
      <c r="CD113" s="195">
        <v>1</v>
      </c>
      <c r="CE113" s="195">
        <v>0</v>
      </c>
      <c r="CF113" s="195">
        <v>0</v>
      </c>
      <c r="CG113" s="195">
        <v>0</v>
      </c>
      <c r="CH113" s="195">
        <v>0</v>
      </c>
      <c r="CI113" s="195">
        <v>0</v>
      </c>
      <c r="CJ113" s="195">
        <v>0</v>
      </c>
      <c r="CK113" s="195">
        <v>0</v>
      </c>
      <c r="CL113" s="195">
        <v>0</v>
      </c>
      <c r="CM113" s="195">
        <v>0</v>
      </c>
      <c r="CN113" s="195">
        <v>0</v>
      </c>
      <c r="CO113" s="195">
        <v>0</v>
      </c>
      <c r="CP113" s="195">
        <v>0</v>
      </c>
      <c r="CQ113" s="123">
        <v>40</v>
      </c>
      <c r="CR113" s="195">
        <v>0</v>
      </c>
      <c r="CS113" s="195">
        <v>0</v>
      </c>
      <c r="CT113" s="195">
        <v>0</v>
      </c>
      <c r="CU113" s="123">
        <v>0</v>
      </c>
      <c r="CV113" s="195">
        <v>0</v>
      </c>
      <c r="CW113" s="195">
        <v>0</v>
      </c>
      <c r="CX113" s="195">
        <v>0</v>
      </c>
      <c r="CY113" s="123">
        <v>0</v>
      </c>
      <c r="CZ113" s="195">
        <v>0</v>
      </c>
      <c r="DA113" s="123">
        <v>0</v>
      </c>
      <c r="DB113" s="195">
        <v>441</v>
      </c>
      <c r="DC113" s="123">
        <v>347</v>
      </c>
      <c r="DD113" s="195">
        <v>299</v>
      </c>
      <c r="DE113" s="195">
        <v>272</v>
      </c>
      <c r="DF113" s="195">
        <v>255</v>
      </c>
      <c r="DG113" s="195">
        <v>246</v>
      </c>
      <c r="DH113" s="123">
        <v>246</v>
      </c>
      <c r="DI113" s="195">
        <v>246</v>
      </c>
      <c r="DJ113" s="116">
        <v>247</v>
      </c>
      <c r="DK113" s="116">
        <v>247</v>
      </c>
      <c r="DL113" s="116">
        <v>247</v>
      </c>
      <c r="DM113" s="116">
        <v>228</v>
      </c>
    </row>
    <row r="114" spans="1:117" ht="20.100000000000001" customHeight="1">
      <c r="A114" s="69" t="s">
        <v>159</v>
      </c>
      <c r="B114" s="16" t="s">
        <v>188</v>
      </c>
      <c r="C114" s="60">
        <v>32</v>
      </c>
      <c r="D114" s="60">
        <v>112</v>
      </c>
      <c r="E114" s="60">
        <v>168</v>
      </c>
      <c r="F114" s="60">
        <v>154</v>
      </c>
      <c r="G114" s="60">
        <v>128</v>
      </c>
      <c r="H114" s="60">
        <v>231</v>
      </c>
      <c r="I114" s="60">
        <v>231</v>
      </c>
      <c r="J114" s="60">
        <v>0</v>
      </c>
      <c r="K114" s="60">
        <v>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0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60">
        <v>0</v>
      </c>
      <c r="AV114" s="60">
        <v>0</v>
      </c>
      <c r="AW114" s="111">
        <v>0</v>
      </c>
      <c r="AX114" s="123">
        <v>0</v>
      </c>
      <c r="AY114" s="123">
        <v>0</v>
      </c>
      <c r="AZ114" s="123">
        <v>0</v>
      </c>
      <c r="BA114" s="123">
        <v>0</v>
      </c>
      <c r="BB114" s="123">
        <v>0</v>
      </c>
      <c r="BC114" s="123" t="s">
        <v>360</v>
      </c>
      <c r="BD114" s="123">
        <v>0</v>
      </c>
      <c r="BE114" s="123" t="s">
        <v>360</v>
      </c>
      <c r="BF114" s="123" t="s">
        <v>360</v>
      </c>
      <c r="BG114" s="123">
        <v>0</v>
      </c>
      <c r="BH114" s="123" t="s">
        <v>360</v>
      </c>
      <c r="BI114" s="123">
        <v>211</v>
      </c>
      <c r="BJ114" s="123">
        <v>193</v>
      </c>
      <c r="BK114" s="123">
        <v>170</v>
      </c>
      <c r="BL114" s="123">
        <v>79</v>
      </c>
      <c r="BM114" s="123">
        <v>130</v>
      </c>
      <c r="BN114" s="123">
        <v>120</v>
      </c>
      <c r="BO114" s="123">
        <v>99</v>
      </c>
      <c r="BP114" s="123">
        <v>90</v>
      </c>
      <c r="BQ114" s="123">
        <v>96</v>
      </c>
      <c r="BR114" s="195">
        <v>100</v>
      </c>
      <c r="BS114" s="195">
        <v>61</v>
      </c>
      <c r="BT114" s="195">
        <v>43</v>
      </c>
      <c r="BU114" s="195">
        <v>41</v>
      </c>
      <c r="BV114" s="195">
        <v>31</v>
      </c>
      <c r="BW114" s="195">
        <v>40</v>
      </c>
      <c r="BX114" s="123">
        <v>29</v>
      </c>
      <c r="BY114" s="123">
        <v>24</v>
      </c>
      <c r="BZ114" s="123">
        <v>18</v>
      </c>
      <c r="CA114" s="123">
        <v>18</v>
      </c>
      <c r="CB114" s="195">
        <v>18</v>
      </c>
      <c r="CC114" s="195">
        <v>18</v>
      </c>
      <c r="CD114" s="195">
        <v>18</v>
      </c>
      <c r="CE114" s="195">
        <v>18</v>
      </c>
      <c r="CF114" s="195">
        <v>18</v>
      </c>
      <c r="CG114" s="195">
        <v>17</v>
      </c>
      <c r="CH114" s="195">
        <v>17</v>
      </c>
      <c r="CI114" s="195">
        <v>17</v>
      </c>
      <c r="CJ114" s="195">
        <v>17</v>
      </c>
      <c r="CK114" s="195">
        <v>2</v>
      </c>
      <c r="CL114" s="195">
        <v>2</v>
      </c>
      <c r="CM114" s="195">
        <v>4</v>
      </c>
      <c r="CN114" s="195">
        <v>2</v>
      </c>
      <c r="CO114" s="195">
        <v>2</v>
      </c>
      <c r="CP114" s="195">
        <v>73</v>
      </c>
      <c r="CQ114" s="123">
        <v>0</v>
      </c>
      <c r="CR114" s="195">
        <v>49</v>
      </c>
      <c r="CS114" s="195">
        <v>0</v>
      </c>
      <c r="CT114" s="195">
        <v>0</v>
      </c>
      <c r="CU114" s="123">
        <v>0</v>
      </c>
      <c r="CV114" s="195">
        <v>0</v>
      </c>
      <c r="CW114" s="195">
        <v>0</v>
      </c>
      <c r="CX114" s="195">
        <v>0</v>
      </c>
      <c r="CY114" s="123">
        <v>0</v>
      </c>
      <c r="CZ114" s="195">
        <v>0</v>
      </c>
      <c r="DA114" s="123">
        <v>0</v>
      </c>
      <c r="DB114" s="195">
        <v>0</v>
      </c>
      <c r="DC114" s="123">
        <v>0</v>
      </c>
      <c r="DD114" s="195">
        <v>0</v>
      </c>
      <c r="DE114" s="195">
        <v>0</v>
      </c>
      <c r="DF114" s="195">
        <v>0</v>
      </c>
      <c r="DG114" s="195">
        <v>0</v>
      </c>
      <c r="DH114" s="123">
        <v>0</v>
      </c>
      <c r="DI114" s="195">
        <v>0</v>
      </c>
      <c r="DJ114" s="116">
        <v>0</v>
      </c>
      <c r="DK114" s="116">
        <v>0</v>
      </c>
      <c r="DL114" s="116">
        <v>0</v>
      </c>
      <c r="DM114" s="116">
        <v>0</v>
      </c>
    </row>
    <row r="115" spans="1:117" ht="20.100000000000001" customHeight="1">
      <c r="A115" s="69" t="s">
        <v>159</v>
      </c>
      <c r="B115" s="16" t="s">
        <v>189</v>
      </c>
      <c r="C115" s="60">
        <v>13</v>
      </c>
      <c r="D115" s="60">
        <v>11</v>
      </c>
      <c r="E115" s="60">
        <v>2</v>
      </c>
      <c r="F115" s="60">
        <v>0</v>
      </c>
      <c r="G115" s="60">
        <v>0</v>
      </c>
      <c r="H115" s="60">
        <v>0</v>
      </c>
      <c r="I115" s="60">
        <v>24</v>
      </c>
      <c r="J115" s="60">
        <v>1</v>
      </c>
      <c r="K115" s="60">
        <v>28</v>
      </c>
      <c r="L115" s="60">
        <v>107</v>
      </c>
      <c r="M115" s="60">
        <v>237</v>
      </c>
      <c r="N115" s="60">
        <v>293</v>
      </c>
      <c r="O115" s="60">
        <v>289</v>
      </c>
      <c r="P115" s="60">
        <v>289</v>
      </c>
      <c r="Q115" s="60">
        <v>288</v>
      </c>
      <c r="R115" s="60">
        <v>266</v>
      </c>
      <c r="S115" s="60">
        <v>257</v>
      </c>
      <c r="T115" s="60">
        <v>257</v>
      </c>
      <c r="U115" s="60">
        <v>244</v>
      </c>
      <c r="V115" s="60">
        <v>244</v>
      </c>
      <c r="W115" s="60">
        <v>244</v>
      </c>
      <c r="X115" s="60">
        <v>236</v>
      </c>
      <c r="Y115" s="60">
        <v>236</v>
      </c>
      <c r="Z115" s="60">
        <v>223</v>
      </c>
      <c r="AA115" s="60">
        <v>215</v>
      </c>
      <c r="AB115" s="60">
        <v>209</v>
      </c>
      <c r="AC115" s="60">
        <v>209</v>
      </c>
      <c r="AD115" s="60">
        <v>197</v>
      </c>
      <c r="AE115" s="60">
        <v>179</v>
      </c>
      <c r="AF115" s="60">
        <v>177</v>
      </c>
      <c r="AG115" s="60">
        <v>177</v>
      </c>
      <c r="AH115" s="60">
        <v>177</v>
      </c>
      <c r="AI115" s="60">
        <v>170</v>
      </c>
      <c r="AJ115" s="60">
        <v>165</v>
      </c>
      <c r="AK115" s="60">
        <v>165</v>
      </c>
      <c r="AL115" s="60">
        <v>159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1">
        <v>0</v>
      </c>
      <c r="AX115" s="123">
        <v>0</v>
      </c>
      <c r="AY115" s="123">
        <v>0</v>
      </c>
      <c r="AZ115" s="123">
        <v>0</v>
      </c>
      <c r="BA115" s="123">
        <v>0</v>
      </c>
      <c r="BB115" s="123">
        <v>0</v>
      </c>
      <c r="BC115" s="123" t="s">
        <v>360</v>
      </c>
      <c r="BD115" s="123">
        <v>75</v>
      </c>
      <c r="BE115" s="123">
        <v>71</v>
      </c>
      <c r="BF115" s="123">
        <v>47</v>
      </c>
      <c r="BG115" s="123">
        <v>44</v>
      </c>
      <c r="BH115" s="123">
        <v>35</v>
      </c>
      <c r="BI115" s="123">
        <v>33</v>
      </c>
      <c r="BJ115" s="123">
        <v>25</v>
      </c>
      <c r="BK115" s="123">
        <v>21</v>
      </c>
      <c r="BL115" s="123">
        <v>18</v>
      </c>
      <c r="BM115" s="123">
        <v>18</v>
      </c>
      <c r="BN115" s="123">
        <v>17</v>
      </c>
      <c r="BO115" s="123">
        <v>14</v>
      </c>
      <c r="BP115" s="123">
        <v>14</v>
      </c>
      <c r="BQ115" s="123">
        <v>14</v>
      </c>
      <c r="BR115" s="195">
        <v>14</v>
      </c>
      <c r="BS115" s="195">
        <v>14</v>
      </c>
      <c r="BT115" s="195">
        <v>221</v>
      </c>
      <c r="BU115" s="195">
        <v>215</v>
      </c>
      <c r="BV115" s="195">
        <v>210</v>
      </c>
      <c r="BW115" s="195">
        <v>202</v>
      </c>
      <c r="BX115" s="123">
        <v>191</v>
      </c>
      <c r="BY115" s="123">
        <v>183</v>
      </c>
      <c r="BZ115" s="123">
        <v>181</v>
      </c>
      <c r="CA115" s="123">
        <v>179</v>
      </c>
      <c r="CB115" s="195">
        <v>170</v>
      </c>
      <c r="CC115" s="195">
        <v>146</v>
      </c>
      <c r="CD115" s="195">
        <v>69</v>
      </c>
      <c r="CE115" s="195">
        <v>39</v>
      </c>
      <c r="CF115" s="195">
        <v>38</v>
      </c>
      <c r="CG115" s="195">
        <v>33</v>
      </c>
      <c r="CH115" s="195">
        <v>122</v>
      </c>
      <c r="CI115" s="195">
        <v>22</v>
      </c>
      <c r="CJ115" s="195">
        <v>12</v>
      </c>
      <c r="CK115" s="195">
        <v>9</v>
      </c>
      <c r="CL115" s="195">
        <v>9</v>
      </c>
      <c r="CM115" s="195">
        <v>8</v>
      </c>
      <c r="CN115" s="195">
        <v>7</v>
      </c>
      <c r="CO115" s="195">
        <v>7</v>
      </c>
      <c r="CP115" s="195">
        <v>7</v>
      </c>
      <c r="CQ115" s="123">
        <v>7</v>
      </c>
      <c r="CR115" s="195">
        <v>7</v>
      </c>
      <c r="CS115" s="195">
        <v>7</v>
      </c>
      <c r="CT115" s="195">
        <v>7</v>
      </c>
      <c r="CU115" s="123">
        <v>7</v>
      </c>
      <c r="CV115" s="195">
        <v>7</v>
      </c>
      <c r="CW115" s="195">
        <v>7</v>
      </c>
      <c r="CX115" s="195">
        <v>7</v>
      </c>
      <c r="CY115" s="123">
        <v>7</v>
      </c>
      <c r="CZ115" s="195">
        <v>7</v>
      </c>
      <c r="DA115" s="123">
        <v>7</v>
      </c>
      <c r="DB115" s="195">
        <v>7</v>
      </c>
      <c r="DC115" s="123">
        <v>7</v>
      </c>
      <c r="DD115" s="195">
        <v>7</v>
      </c>
      <c r="DE115" s="195">
        <v>7</v>
      </c>
      <c r="DF115" s="195">
        <v>7</v>
      </c>
      <c r="DG115" s="195">
        <v>7</v>
      </c>
      <c r="DH115" s="123">
        <v>7</v>
      </c>
      <c r="DI115" s="195">
        <v>7</v>
      </c>
      <c r="DJ115" s="116">
        <v>7</v>
      </c>
      <c r="DK115" s="116">
        <v>7</v>
      </c>
      <c r="DL115" s="116">
        <v>7</v>
      </c>
      <c r="DM115" s="116">
        <v>7</v>
      </c>
    </row>
    <row r="116" spans="1:117" ht="20.100000000000001" customHeight="1">
      <c r="A116" s="73" t="s">
        <v>159</v>
      </c>
      <c r="B116" s="18" t="s">
        <v>190</v>
      </c>
      <c r="C116" s="74">
        <v>4</v>
      </c>
      <c r="D116" s="74">
        <v>1</v>
      </c>
      <c r="E116" s="74">
        <v>65</v>
      </c>
      <c r="F116" s="74">
        <v>0</v>
      </c>
      <c r="G116" s="74">
        <v>0</v>
      </c>
      <c r="H116" s="74">
        <v>0</v>
      </c>
      <c r="I116" s="74">
        <v>0</v>
      </c>
      <c r="J116" s="74">
        <v>102</v>
      </c>
      <c r="K116" s="74">
        <v>190</v>
      </c>
      <c r="L116" s="74">
        <v>181</v>
      </c>
      <c r="M116" s="74">
        <v>141</v>
      </c>
      <c r="N116" s="74">
        <v>61</v>
      </c>
      <c r="O116" s="74">
        <v>61</v>
      </c>
      <c r="P116" s="74">
        <v>61</v>
      </c>
      <c r="Q116" s="74">
        <v>61</v>
      </c>
      <c r="R116" s="74">
        <v>61</v>
      </c>
      <c r="S116" s="74">
        <v>61</v>
      </c>
      <c r="T116" s="74">
        <v>61</v>
      </c>
      <c r="U116" s="74">
        <v>61</v>
      </c>
      <c r="V116" s="74">
        <v>61</v>
      </c>
      <c r="W116" s="74">
        <v>61</v>
      </c>
      <c r="X116" s="74">
        <v>61</v>
      </c>
      <c r="Y116" s="74">
        <v>61</v>
      </c>
      <c r="Z116" s="74">
        <v>61</v>
      </c>
      <c r="AA116" s="74">
        <v>61</v>
      </c>
      <c r="AB116" s="74">
        <v>61</v>
      </c>
      <c r="AC116" s="74">
        <v>61</v>
      </c>
      <c r="AD116" s="74">
        <v>61</v>
      </c>
      <c r="AE116" s="74">
        <v>61</v>
      </c>
      <c r="AF116" s="74">
        <v>61</v>
      </c>
      <c r="AG116" s="74">
        <v>61</v>
      </c>
      <c r="AH116" s="74">
        <v>61</v>
      </c>
      <c r="AI116" s="74">
        <v>0</v>
      </c>
      <c r="AJ116" s="74">
        <v>230</v>
      </c>
      <c r="AK116" s="74">
        <v>96</v>
      </c>
      <c r="AL116" s="74">
        <v>675</v>
      </c>
      <c r="AM116" s="74">
        <v>217</v>
      </c>
      <c r="AN116" s="74">
        <v>41</v>
      </c>
      <c r="AO116" s="74">
        <v>33</v>
      </c>
      <c r="AP116" s="74">
        <v>31</v>
      </c>
      <c r="AQ116" s="74">
        <v>31</v>
      </c>
      <c r="AR116" s="74">
        <v>30</v>
      </c>
      <c r="AS116" s="74">
        <v>25</v>
      </c>
      <c r="AT116" s="74">
        <v>14</v>
      </c>
      <c r="AU116" s="74">
        <v>10</v>
      </c>
      <c r="AV116" s="74">
        <v>3</v>
      </c>
      <c r="AW116" s="111">
        <v>0</v>
      </c>
      <c r="AX116" s="125">
        <v>0</v>
      </c>
      <c r="AY116" s="125">
        <v>59</v>
      </c>
      <c r="AZ116" s="125">
        <v>58</v>
      </c>
      <c r="BA116" s="125">
        <v>92</v>
      </c>
      <c r="BB116" s="125">
        <v>94</v>
      </c>
      <c r="BC116" s="125">
        <v>87</v>
      </c>
      <c r="BD116" s="125">
        <v>80</v>
      </c>
      <c r="BE116" s="125">
        <v>63</v>
      </c>
      <c r="BF116" s="125">
        <v>57</v>
      </c>
      <c r="BG116" s="125">
        <v>53</v>
      </c>
      <c r="BH116" s="125">
        <v>50</v>
      </c>
      <c r="BI116" s="125">
        <v>48</v>
      </c>
      <c r="BJ116" s="125">
        <v>42</v>
      </c>
      <c r="BK116" s="157">
        <v>41</v>
      </c>
      <c r="BL116" s="157">
        <v>37</v>
      </c>
      <c r="BM116" s="157">
        <v>37</v>
      </c>
      <c r="BN116" s="157">
        <v>37</v>
      </c>
      <c r="BO116" s="157">
        <v>37</v>
      </c>
      <c r="BP116" s="157">
        <v>43</v>
      </c>
      <c r="BQ116" s="157">
        <v>40</v>
      </c>
      <c r="BR116" s="196">
        <v>39</v>
      </c>
      <c r="BS116" s="196">
        <v>38</v>
      </c>
      <c r="BT116" s="196">
        <v>130</v>
      </c>
      <c r="BU116" s="196">
        <v>130</v>
      </c>
      <c r="BV116" s="196">
        <v>72</v>
      </c>
      <c r="BW116" s="196">
        <v>37</v>
      </c>
      <c r="BX116" s="157">
        <v>37</v>
      </c>
      <c r="BY116" s="157">
        <v>37</v>
      </c>
      <c r="BZ116" s="157">
        <v>37</v>
      </c>
      <c r="CA116" s="157">
        <v>29</v>
      </c>
      <c r="CB116" s="196">
        <v>29</v>
      </c>
      <c r="CC116" s="196">
        <v>29</v>
      </c>
      <c r="CD116" s="196">
        <v>29</v>
      </c>
      <c r="CE116" s="196">
        <v>29</v>
      </c>
      <c r="CF116" s="196">
        <v>134</v>
      </c>
      <c r="CG116" s="196">
        <v>89</v>
      </c>
      <c r="CH116" s="196">
        <v>157</v>
      </c>
      <c r="CI116" s="196">
        <v>261</v>
      </c>
      <c r="CJ116" s="196">
        <v>247</v>
      </c>
      <c r="CK116" s="196">
        <v>241</v>
      </c>
      <c r="CL116" s="196">
        <v>241</v>
      </c>
      <c r="CM116" s="196">
        <v>241</v>
      </c>
      <c r="CN116" s="196">
        <v>241</v>
      </c>
      <c r="CO116" s="196">
        <v>222</v>
      </c>
      <c r="CP116" s="196">
        <v>188</v>
      </c>
      <c r="CQ116" s="157">
        <v>171</v>
      </c>
      <c r="CR116" s="196">
        <v>131</v>
      </c>
      <c r="CS116" s="196">
        <v>93</v>
      </c>
      <c r="CT116" s="196">
        <v>33</v>
      </c>
      <c r="CU116" s="157">
        <v>18</v>
      </c>
      <c r="CV116" s="196">
        <v>14</v>
      </c>
      <c r="CW116" s="196">
        <v>13</v>
      </c>
      <c r="CX116" s="196">
        <v>11</v>
      </c>
      <c r="CY116" s="157">
        <v>10</v>
      </c>
      <c r="CZ116" s="196">
        <v>10</v>
      </c>
      <c r="DA116" s="157">
        <v>10</v>
      </c>
      <c r="DB116" s="196">
        <v>52</v>
      </c>
      <c r="DC116" s="157">
        <v>231</v>
      </c>
      <c r="DD116" s="196">
        <v>214</v>
      </c>
      <c r="DE116" s="196">
        <v>183</v>
      </c>
      <c r="DF116" s="196">
        <v>172</v>
      </c>
      <c r="DG116" s="196">
        <v>169</v>
      </c>
      <c r="DH116" s="157">
        <v>167</v>
      </c>
      <c r="DI116" s="196">
        <v>166</v>
      </c>
      <c r="DJ116" s="259">
        <v>166</v>
      </c>
      <c r="DK116" s="259">
        <v>166</v>
      </c>
      <c r="DL116" s="259">
        <v>166</v>
      </c>
      <c r="DM116" s="259">
        <v>166</v>
      </c>
    </row>
    <row r="117" spans="1:117" ht="20.100000000000001" customHeight="1">
      <c r="A117" s="63" t="s">
        <v>191</v>
      </c>
      <c r="B117" s="13" t="s">
        <v>8</v>
      </c>
      <c r="C117" s="35">
        <f t="shared" ref="C117:AH117" si="225">SUM(C118:C135)</f>
        <v>1309</v>
      </c>
      <c r="D117" s="35">
        <f t="shared" si="225"/>
        <v>1552</v>
      </c>
      <c r="E117" s="35">
        <f t="shared" si="225"/>
        <v>2785</v>
      </c>
      <c r="F117" s="35">
        <f t="shared" si="225"/>
        <v>3628</v>
      </c>
      <c r="G117" s="35">
        <f t="shared" si="225"/>
        <v>4491</v>
      </c>
      <c r="H117" s="35">
        <f t="shared" si="225"/>
        <v>5314</v>
      </c>
      <c r="I117" s="35">
        <f t="shared" si="225"/>
        <v>7114</v>
      </c>
      <c r="J117" s="35">
        <f t="shared" si="225"/>
        <v>10581</v>
      </c>
      <c r="K117" s="35">
        <f t="shared" si="225"/>
        <v>7157</v>
      </c>
      <c r="L117" s="35">
        <f t="shared" si="225"/>
        <v>3837</v>
      </c>
      <c r="M117" s="35">
        <f t="shared" si="225"/>
        <v>2244</v>
      </c>
      <c r="N117" s="35">
        <f t="shared" si="225"/>
        <v>4421</v>
      </c>
      <c r="O117" s="35">
        <f t="shared" si="225"/>
        <v>4159</v>
      </c>
      <c r="P117" s="35">
        <f t="shared" si="225"/>
        <v>4220</v>
      </c>
      <c r="Q117" s="35">
        <f t="shared" si="225"/>
        <v>3846</v>
      </c>
      <c r="R117" s="35">
        <f t="shared" si="225"/>
        <v>4149</v>
      </c>
      <c r="S117" s="35">
        <f t="shared" si="225"/>
        <v>3751</v>
      </c>
      <c r="T117" s="35">
        <f t="shared" si="225"/>
        <v>3461</v>
      </c>
      <c r="U117" s="35">
        <f t="shared" si="225"/>
        <v>3582</v>
      </c>
      <c r="V117" s="35">
        <f t="shared" si="225"/>
        <v>3446</v>
      </c>
      <c r="W117" s="35">
        <f t="shared" si="225"/>
        <v>3572</v>
      </c>
      <c r="X117" s="35">
        <f t="shared" si="225"/>
        <v>3283</v>
      </c>
      <c r="Y117" s="35">
        <f t="shared" si="225"/>
        <v>3156</v>
      </c>
      <c r="Z117" s="76">
        <f t="shared" si="225"/>
        <v>3055</v>
      </c>
      <c r="AA117" s="76">
        <f t="shared" si="225"/>
        <v>2936</v>
      </c>
      <c r="AB117" s="76">
        <f t="shared" si="225"/>
        <v>3049</v>
      </c>
      <c r="AC117" s="76">
        <f t="shared" si="225"/>
        <v>2899</v>
      </c>
      <c r="AD117" s="76">
        <f t="shared" si="225"/>
        <v>2840</v>
      </c>
      <c r="AE117" s="76">
        <f t="shared" si="225"/>
        <v>2413</v>
      </c>
      <c r="AF117" s="76">
        <f t="shared" si="225"/>
        <v>2275</v>
      </c>
      <c r="AG117" s="76">
        <f t="shared" si="225"/>
        <v>2169</v>
      </c>
      <c r="AH117" s="76">
        <f t="shared" si="225"/>
        <v>1739</v>
      </c>
      <c r="AI117" s="76">
        <f t="shared" ref="AI117:AM117" si="226">SUM(AI118:AI135)</f>
        <v>1630</v>
      </c>
      <c r="AJ117" s="76">
        <f t="shared" si="226"/>
        <v>3357</v>
      </c>
      <c r="AK117" s="76">
        <f t="shared" si="226"/>
        <v>3086</v>
      </c>
      <c r="AL117" s="76">
        <f t="shared" si="226"/>
        <v>3054</v>
      </c>
      <c r="AM117" s="76">
        <f t="shared" si="226"/>
        <v>1876</v>
      </c>
      <c r="AN117" s="76">
        <f t="shared" ref="AN117" si="227">SUM(AN118:AN135)</f>
        <v>3314</v>
      </c>
      <c r="AO117" s="76">
        <f t="shared" ref="AO117" si="228">SUM(AO118:AO135)</f>
        <v>3466</v>
      </c>
      <c r="AP117" s="76">
        <f t="shared" ref="AP117:AT117" si="229">SUM(AP118:AP135)</f>
        <v>3281</v>
      </c>
      <c r="AQ117" s="76">
        <f t="shared" si="229"/>
        <v>3064</v>
      </c>
      <c r="AR117" s="76">
        <f t="shared" si="229"/>
        <v>3297</v>
      </c>
      <c r="AS117" s="76">
        <f t="shared" si="229"/>
        <v>3013</v>
      </c>
      <c r="AT117" s="76">
        <f t="shared" si="229"/>
        <v>3019</v>
      </c>
      <c r="AU117" s="76">
        <f t="shared" ref="AU117:AV117" si="230">SUM(AU118:AU135)</f>
        <v>2655</v>
      </c>
      <c r="AV117" s="76">
        <f t="shared" si="230"/>
        <v>2316</v>
      </c>
      <c r="AW117" s="98">
        <f>SUM(AW118:AW135)</f>
        <v>3094</v>
      </c>
      <c r="AX117" s="104">
        <f>SUM(AX118:AX135)</f>
        <v>2701</v>
      </c>
      <c r="AY117" s="104">
        <f>SUM(AY118:AY135)</f>
        <v>2474</v>
      </c>
      <c r="AZ117" s="104">
        <v>2816</v>
      </c>
      <c r="BA117" s="104">
        <f t="shared" ref="BA117:BF117" si="231">SUM(BA118:BA135)</f>
        <v>2693</v>
      </c>
      <c r="BB117" s="104">
        <f t="shared" si="231"/>
        <v>4636</v>
      </c>
      <c r="BC117" s="104">
        <f t="shared" si="231"/>
        <v>5215</v>
      </c>
      <c r="BD117" s="104">
        <f t="shared" si="231"/>
        <v>5038</v>
      </c>
      <c r="BE117" s="104">
        <f t="shared" si="231"/>
        <v>4883</v>
      </c>
      <c r="BF117" s="104">
        <f t="shared" si="231"/>
        <v>4729</v>
      </c>
      <c r="BG117" s="104">
        <f t="shared" ref="BG117:BH117" si="232">SUM(BG118:BG135)</f>
        <v>4906</v>
      </c>
      <c r="BH117" s="104">
        <f t="shared" si="232"/>
        <v>5240</v>
      </c>
      <c r="BI117" s="104">
        <v>5112</v>
      </c>
      <c r="BJ117" s="104">
        <v>5350</v>
      </c>
      <c r="BK117" s="152">
        <f>SUM(BK118:BK135)</f>
        <v>5300</v>
      </c>
      <c r="BL117" s="165">
        <f>SUM(BL118:BL135)</f>
        <v>5736</v>
      </c>
      <c r="BM117" s="165">
        <v>5589</v>
      </c>
      <c r="BN117" s="165">
        <v>5802</v>
      </c>
      <c r="BO117" s="173">
        <v>5748</v>
      </c>
      <c r="BP117" s="173">
        <v>7882</v>
      </c>
      <c r="BQ117" s="180">
        <f t="shared" ref="BQ117:BT117" si="233">SUM(BQ118:BQ135)</f>
        <v>7776</v>
      </c>
      <c r="BR117" s="180">
        <f t="shared" si="233"/>
        <v>7712</v>
      </c>
      <c r="BS117" s="180">
        <f t="shared" si="233"/>
        <v>7474</v>
      </c>
      <c r="BT117" s="180">
        <f t="shared" si="233"/>
        <v>8097</v>
      </c>
      <c r="BU117" s="180">
        <f t="shared" ref="BU117:CB117" si="234">SUM(BU118:BU135)</f>
        <v>7797</v>
      </c>
      <c r="BV117" s="180">
        <f t="shared" si="234"/>
        <v>7382</v>
      </c>
      <c r="BW117" s="180">
        <f t="shared" si="234"/>
        <v>7120</v>
      </c>
      <c r="BX117" s="173">
        <f t="shared" si="234"/>
        <v>5945</v>
      </c>
      <c r="BY117" s="173">
        <f t="shared" si="234"/>
        <v>4964</v>
      </c>
      <c r="BZ117" s="173">
        <f t="shared" si="234"/>
        <v>4168</v>
      </c>
      <c r="CA117" s="173">
        <f t="shared" si="234"/>
        <v>3902</v>
      </c>
      <c r="CB117" s="180">
        <f t="shared" si="234"/>
        <v>3742</v>
      </c>
      <c r="CC117" s="212">
        <f t="shared" ref="CC117:CE117" si="235">SUM(CC118:CC135)</f>
        <v>3470</v>
      </c>
      <c r="CD117" s="212">
        <f t="shared" si="235"/>
        <v>3202</v>
      </c>
      <c r="CE117" s="212">
        <f t="shared" si="235"/>
        <v>3015</v>
      </c>
      <c r="CF117" s="212">
        <f t="shared" ref="CF117" si="236">SUM(CF118:CF135)</f>
        <v>2816</v>
      </c>
      <c r="CG117" s="212">
        <f t="shared" ref="CG117:CI117" si="237">SUM(CG118:CG135)</f>
        <v>3060</v>
      </c>
      <c r="CH117" s="212">
        <f t="shared" si="237"/>
        <v>2884</v>
      </c>
      <c r="CI117" s="212">
        <f t="shared" si="237"/>
        <v>2648</v>
      </c>
      <c r="CJ117" s="212">
        <f t="shared" ref="CJ117:CK117" si="238">SUM(CJ118:CJ135)</f>
        <v>3115</v>
      </c>
      <c r="CK117" s="212">
        <f t="shared" si="238"/>
        <v>2671</v>
      </c>
      <c r="CL117" s="212">
        <f t="shared" ref="CL117:CM117" si="239">SUM(CL118:CL135)</f>
        <v>2340</v>
      </c>
      <c r="CM117" s="212">
        <f t="shared" si="239"/>
        <v>2063</v>
      </c>
      <c r="CN117" s="212">
        <f t="shared" ref="CN117:CP117" si="240">SUM(CN118:CN135)</f>
        <v>1817</v>
      </c>
      <c r="CO117" s="212">
        <f t="shared" si="240"/>
        <v>1605</v>
      </c>
      <c r="CP117" s="212">
        <f t="shared" si="240"/>
        <v>1517</v>
      </c>
      <c r="CQ117" s="208">
        <f t="shared" ref="CQ117:CR117" si="241">SUM(CQ118:CQ135)</f>
        <v>1496</v>
      </c>
      <c r="CR117" s="212">
        <f t="shared" si="241"/>
        <v>1296</v>
      </c>
      <c r="CS117" s="212">
        <f t="shared" ref="CS117:CT117" si="242">SUM(CS118:CS135)</f>
        <v>1301</v>
      </c>
      <c r="CT117" s="212">
        <f t="shared" si="242"/>
        <v>1172</v>
      </c>
      <c r="CU117" s="208">
        <f t="shared" ref="CU117" si="243">SUM(CU118:CU135)</f>
        <v>1076</v>
      </c>
      <c r="CV117" s="212">
        <f t="shared" ref="CV117:CW117" si="244">SUM(CV118:CV135)</f>
        <v>1648</v>
      </c>
      <c r="CW117" s="212">
        <f t="shared" si="244"/>
        <v>1566</v>
      </c>
      <c r="CX117" s="212">
        <f t="shared" ref="CX117:CY117" si="245">SUM(CX118:CX135)</f>
        <v>1498</v>
      </c>
      <c r="CY117" s="208">
        <f t="shared" si="245"/>
        <v>1363</v>
      </c>
      <c r="CZ117" s="212">
        <f t="shared" ref="CZ117:DA117" si="246">SUM(CZ118:CZ135)</f>
        <v>1308</v>
      </c>
      <c r="DA117" s="208">
        <f t="shared" si="246"/>
        <v>1242</v>
      </c>
      <c r="DB117" s="212">
        <f t="shared" ref="DB117:DC117" si="247">SUM(DB118:DB135)</f>
        <v>1303</v>
      </c>
      <c r="DC117" s="208">
        <f t="shared" si="247"/>
        <v>1239</v>
      </c>
      <c r="DD117" s="212">
        <f t="shared" ref="DD117:DE117" si="248">SUM(DD118:DD135)</f>
        <v>1348</v>
      </c>
      <c r="DE117" s="212">
        <f t="shared" si="248"/>
        <v>1262</v>
      </c>
      <c r="DF117" s="212">
        <f t="shared" ref="DF117:DG117" si="249">SUM(DF118:DF135)</f>
        <v>2287</v>
      </c>
      <c r="DG117" s="212">
        <f t="shared" si="249"/>
        <v>2365</v>
      </c>
      <c r="DH117" s="208">
        <f t="shared" ref="DH117:DK117" si="250">SUM(DH118:DH135)</f>
        <v>2648</v>
      </c>
      <c r="DI117" s="212">
        <f t="shared" si="250"/>
        <v>3556</v>
      </c>
      <c r="DJ117" s="208">
        <f t="shared" si="250"/>
        <v>3340</v>
      </c>
      <c r="DK117" s="208">
        <f t="shared" si="250"/>
        <v>3048</v>
      </c>
      <c r="DL117" s="208">
        <v>2887</v>
      </c>
      <c r="DM117" s="208">
        <v>2586</v>
      </c>
    </row>
    <row r="118" spans="1:117" ht="20.100000000000001" customHeight="1">
      <c r="A118" s="66" t="s">
        <v>191</v>
      </c>
      <c r="B118" s="14" t="s">
        <v>192</v>
      </c>
      <c r="C118" s="67">
        <v>324</v>
      </c>
      <c r="D118" s="67">
        <v>347</v>
      </c>
      <c r="E118" s="67">
        <v>890</v>
      </c>
      <c r="F118" s="67">
        <v>1267</v>
      </c>
      <c r="G118" s="67">
        <v>1165</v>
      </c>
      <c r="H118" s="67">
        <v>935</v>
      </c>
      <c r="I118" s="67">
        <v>1732</v>
      </c>
      <c r="J118" s="67">
        <v>1267</v>
      </c>
      <c r="K118" s="67">
        <v>485</v>
      </c>
      <c r="L118" s="67">
        <v>2</v>
      </c>
      <c r="M118" s="67">
        <v>2</v>
      </c>
      <c r="N118" s="67">
        <v>1097</v>
      </c>
      <c r="O118" s="67">
        <v>961</v>
      </c>
      <c r="P118" s="67">
        <v>1044</v>
      </c>
      <c r="Q118" s="67">
        <v>1037</v>
      </c>
      <c r="R118" s="67">
        <v>1017</v>
      </c>
      <c r="S118" s="67">
        <v>992</v>
      </c>
      <c r="T118" s="67">
        <v>876</v>
      </c>
      <c r="U118" s="67">
        <v>853</v>
      </c>
      <c r="V118" s="67">
        <v>780</v>
      </c>
      <c r="W118" s="67">
        <v>721</v>
      </c>
      <c r="X118" s="67">
        <v>689</v>
      </c>
      <c r="Y118" s="67">
        <v>640</v>
      </c>
      <c r="Z118" s="67">
        <v>610</v>
      </c>
      <c r="AA118" s="67">
        <v>588</v>
      </c>
      <c r="AB118" s="67">
        <v>565</v>
      </c>
      <c r="AC118" s="67">
        <v>538</v>
      </c>
      <c r="AD118" s="67">
        <v>508</v>
      </c>
      <c r="AE118" s="67">
        <v>495</v>
      </c>
      <c r="AF118" s="67">
        <v>478</v>
      </c>
      <c r="AG118" s="67">
        <v>452</v>
      </c>
      <c r="AH118" s="67">
        <v>430</v>
      </c>
      <c r="AI118" s="67">
        <v>421</v>
      </c>
      <c r="AJ118" s="67">
        <v>403</v>
      </c>
      <c r="AK118" s="67">
        <v>403</v>
      </c>
      <c r="AL118" s="67">
        <v>400</v>
      </c>
      <c r="AM118" s="67">
        <v>409</v>
      </c>
      <c r="AN118" s="67">
        <v>382</v>
      </c>
      <c r="AO118" s="67">
        <v>330</v>
      </c>
      <c r="AP118" s="67">
        <v>313</v>
      </c>
      <c r="AQ118" s="67">
        <v>306</v>
      </c>
      <c r="AR118" s="67">
        <v>297</v>
      </c>
      <c r="AS118" s="67">
        <v>292</v>
      </c>
      <c r="AT118" s="67">
        <v>284</v>
      </c>
      <c r="AU118" s="67">
        <v>344</v>
      </c>
      <c r="AV118" s="67">
        <v>364</v>
      </c>
      <c r="AW118" s="111">
        <v>362</v>
      </c>
      <c r="AX118" s="122">
        <v>311</v>
      </c>
      <c r="AY118" s="122">
        <v>287</v>
      </c>
      <c r="AZ118" s="122">
        <v>273</v>
      </c>
      <c r="BA118" s="122">
        <v>263</v>
      </c>
      <c r="BB118" s="122">
        <v>259</v>
      </c>
      <c r="BC118" s="122">
        <v>257</v>
      </c>
      <c r="BD118" s="122">
        <v>249</v>
      </c>
      <c r="BE118" s="122">
        <v>249</v>
      </c>
      <c r="BF118" s="122">
        <v>249</v>
      </c>
      <c r="BG118" s="122">
        <v>249</v>
      </c>
      <c r="BH118" s="122">
        <v>247</v>
      </c>
      <c r="BI118" s="122">
        <v>337</v>
      </c>
      <c r="BJ118" s="122">
        <v>306</v>
      </c>
      <c r="BK118" s="156">
        <v>276</v>
      </c>
      <c r="BL118" s="156">
        <v>262</v>
      </c>
      <c r="BM118" s="156">
        <v>243</v>
      </c>
      <c r="BN118" s="156">
        <v>631</v>
      </c>
      <c r="BO118" s="156">
        <v>763</v>
      </c>
      <c r="BP118" s="156">
        <v>605</v>
      </c>
      <c r="BQ118" s="156">
        <v>561</v>
      </c>
      <c r="BR118" s="194">
        <v>527</v>
      </c>
      <c r="BS118" s="194">
        <v>484</v>
      </c>
      <c r="BT118" s="194">
        <v>1157</v>
      </c>
      <c r="BU118" s="194">
        <v>1075</v>
      </c>
      <c r="BV118" s="194">
        <v>950</v>
      </c>
      <c r="BW118" s="194">
        <v>849</v>
      </c>
      <c r="BX118" s="156">
        <v>777</v>
      </c>
      <c r="BY118" s="156">
        <v>638</v>
      </c>
      <c r="BZ118" s="156">
        <v>527</v>
      </c>
      <c r="CA118" s="156">
        <v>330</v>
      </c>
      <c r="CB118" s="194">
        <v>224</v>
      </c>
      <c r="CC118" s="194">
        <v>199</v>
      </c>
      <c r="CD118" s="194">
        <v>199</v>
      </c>
      <c r="CE118" s="194">
        <v>199</v>
      </c>
      <c r="CF118" s="194">
        <v>200</v>
      </c>
      <c r="CG118" s="194">
        <v>200</v>
      </c>
      <c r="CH118" s="194">
        <v>200</v>
      </c>
      <c r="CI118" s="194">
        <v>200</v>
      </c>
      <c r="CJ118" s="194">
        <v>200</v>
      </c>
      <c r="CK118" s="194">
        <v>200</v>
      </c>
      <c r="CL118" s="194">
        <v>200</v>
      </c>
      <c r="CM118" s="194">
        <v>196</v>
      </c>
      <c r="CN118" s="194">
        <v>196</v>
      </c>
      <c r="CO118" s="194">
        <v>196</v>
      </c>
      <c r="CP118" s="194">
        <v>142</v>
      </c>
      <c r="CQ118" s="156">
        <v>142</v>
      </c>
      <c r="CR118" s="194">
        <v>142</v>
      </c>
      <c r="CS118" s="194">
        <v>142</v>
      </c>
      <c r="CT118" s="194">
        <v>140</v>
      </c>
      <c r="CU118" s="156">
        <v>140</v>
      </c>
      <c r="CV118" s="194">
        <v>131</v>
      </c>
      <c r="CW118" s="194">
        <v>131</v>
      </c>
      <c r="CX118" s="194">
        <v>131</v>
      </c>
      <c r="CY118" s="156">
        <v>121</v>
      </c>
      <c r="CZ118" s="194">
        <v>121</v>
      </c>
      <c r="DA118" s="156">
        <v>121</v>
      </c>
      <c r="DB118" s="194">
        <v>103</v>
      </c>
      <c r="DC118" s="156">
        <v>97</v>
      </c>
      <c r="DD118" s="194">
        <v>187</v>
      </c>
      <c r="DE118" s="194">
        <v>177</v>
      </c>
      <c r="DF118" s="194">
        <v>174</v>
      </c>
      <c r="DG118" s="194">
        <v>171</v>
      </c>
      <c r="DH118" s="156">
        <v>170</v>
      </c>
      <c r="DI118" s="194">
        <v>166</v>
      </c>
      <c r="DJ118" s="259">
        <v>164</v>
      </c>
      <c r="DK118" s="259">
        <v>160</v>
      </c>
      <c r="DL118" s="259">
        <v>161</v>
      </c>
      <c r="DM118" s="259">
        <v>157</v>
      </c>
    </row>
    <row r="119" spans="1:117" ht="20.100000000000001" customHeight="1">
      <c r="A119" s="69" t="s">
        <v>191</v>
      </c>
      <c r="B119" s="16" t="s">
        <v>193</v>
      </c>
      <c r="C119" s="60">
        <v>503</v>
      </c>
      <c r="D119" s="60">
        <v>817</v>
      </c>
      <c r="E119" s="60">
        <v>646</v>
      </c>
      <c r="F119" s="60">
        <v>593</v>
      </c>
      <c r="G119" s="60">
        <v>529</v>
      </c>
      <c r="H119" s="60">
        <v>1583</v>
      </c>
      <c r="I119" s="60">
        <v>2082</v>
      </c>
      <c r="J119" s="60">
        <v>4269</v>
      </c>
      <c r="K119" s="60">
        <v>3566</v>
      </c>
      <c r="L119" s="60">
        <v>1404</v>
      </c>
      <c r="M119" s="60">
        <v>618</v>
      </c>
      <c r="N119" s="60">
        <v>978</v>
      </c>
      <c r="O119" s="60">
        <v>936</v>
      </c>
      <c r="P119" s="60">
        <v>936</v>
      </c>
      <c r="Q119" s="60">
        <v>724</v>
      </c>
      <c r="R119" s="60">
        <v>1083</v>
      </c>
      <c r="S119" s="60">
        <v>762</v>
      </c>
      <c r="T119" s="60">
        <v>622</v>
      </c>
      <c r="U119" s="60">
        <v>556</v>
      </c>
      <c r="V119" s="60">
        <v>531</v>
      </c>
      <c r="W119" s="60">
        <v>497</v>
      </c>
      <c r="X119" s="60">
        <v>438</v>
      </c>
      <c r="Y119" s="60">
        <v>370</v>
      </c>
      <c r="Z119" s="60">
        <v>362</v>
      </c>
      <c r="AA119" s="60">
        <v>330</v>
      </c>
      <c r="AB119" s="60">
        <v>304</v>
      </c>
      <c r="AC119" s="60">
        <v>276</v>
      </c>
      <c r="AD119" s="60">
        <v>250</v>
      </c>
      <c r="AE119" s="60">
        <v>229</v>
      </c>
      <c r="AF119" s="60">
        <v>218</v>
      </c>
      <c r="AG119" s="60">
        <v>207</v>
      </c>
      <c r="AH119" s="60">
        <v>197</v>
      </c>
      <c r="AI119" s="60">
        <v>188</v>
      </c>
      <c r="AJ119" s="60">
        <v>1791</v>
      </c>
      <c r="AK119" s="60">
        <v>1627</v>
      </c>
      <c r="AL119" s="60">
        <v>1541</v>
      </c>
      <c r="AM119" s="60">
        <v>170</v>
      </c>
      <c r="AN119" s="60">
        <v>1130</v>
      </c>
      <c r="AO119" s="60">
        <v>1338</v>
      </c>
      <c r="AP119" s="60">
        <v>1298</v>
      </c>
      <c r="AQ119" s="60">
        <v>1143</v>
      </c>
      <c r="AR119" s="60">
        <v>1058</v>
      </c>
      <c r="AS119" s="60">
        <v>945</v>
      </c>
      <c r="AT119" s="60">
        <v>1086</v>
      </c>
      <c r="AU119" s="60">
        <v>708</v>
      </c>
      <c r="AV119" s="60">
        <v>569</v>
      </c>
      <c r="AW119" s="111">
        <v>830</v>
      </c>
      <c r="AX119" s="123">
        <v>618</v>
      </c>
      <c r="AY119" s="123">
        <v>468</v>
      </c>
      <c r="AZ119" s="123">
        <v>390</v>
      </c>
      <c r="BA119" s="123">
        <v>338</v>
      </c>
      <c r="BB119" s="123">
        <v>1821</v>
      </c>
      <c r="BC119" s="123">
        <v>1756</v>
      </c>
      <c r="BD119" s="123">
        <v>1690</v>
      </c>
      <c r="BE119" s="123">
        <v>1638</v>
      </c>
      <c r="BF119" s="123">
        <v>1551</v>
      </c>
      <c r="BG119" s="123">
        <v>1809</v>
      </c>
      <c r="BH119" s="123">
        <v>1722</v>
      </c>
      <c r="BI119" s="123">
        <v>1515</v>
      </c>
      <c r="BJ119" s="123">
        <v>1407</v>
      </c>
      <c r="BK119" s="123">
        <v>1335</v>
      </c>
      <c r="BL119" s="123">
        <v>1291</v>
      </c>
      <c r="BM119" s="123">
        <v>1238</v>
      </c>
      <c r="BN119" s="123">
        <v>1178</v>
      </c>
      <c r="BO119" s="123">
        <v>1114</v>
      </c>
      <c r="BP119" s="123">
        <v>3350</v>
      </c>
      <c r="BQ119" s="123">
        <v>3396</v>
      </c>
      <c r="BR119" s="195">
        <v>3352</v>
      </c>
      <c r="BS119" s="195">
        <v>3281</v>
      </c>
      <c r="BT119" s="195">
        <v>3228</v>
      </c>
      <c r="BU119" s="195">
        <v>3115</v>
      </c>
      <c r="BV119" s="195">
        <v>2983</v>
      </c>
      <c r="BW119" s="195">
        <v>2701</v>
      </c>
      <c r="BX119" s="123">
        <v>1763</v>
      </c>
      <c r="BY119" s="123">
        <v>900</v>
      </c>
      <c r="BZ119" s="123">
        <v>384</v>
      </c>
      <c r="CA119" s="123">
        <v>344</v>
      </c>
      <c r="CB119" s="195">
        <v>53</v>
      </c>
      <c r="CC119" s="195">
        <v>22</v>
      </c>
      <c r="CD119" s="195">
        <v>17</v>
      </c>
      <c r="CE119" s="195">
        <v>6</v>
      </c>
      <c r="CF119" s="195">
        <v>6</v>
      </c>
      <c r="CG119" s="195">
        <v>28</v>
      </c>
      <c r="CH119" s="195">
        <v>6</v>
      </c>
      <c r="CI119" s="195">
        <v>6</v>
      </c>
      <c r="CJ119" s="195">
        <v>822</v>
      </c>
      <c r="CK119" s="195">
        <v>735</v>
      </c>
      <c r="CL119" s="195">
        <v>632</v>
      </c>
      <c r="CM119" s="195">
        <v>533</v>
      </c>
      <c r="CN119" s="195">
        <v>405</v>
      </c>
      <c r="CO119" s="195">
        <v>237</v>
      </c>
      <c r="CP119" s="195">
        <v>142</v>
      </c>
      <c r="CQ119" s="123">
        <v>22</v>
      </c>
      <c r="CR119" s="195">
        <v>22</v>
      </c>
      <c r="CS119" s="195">
        <v>0</v>
      </c>
      <c r="CT119" s="195">
        <v>0</v>
      </c>
      <c r="CU119" s="123">
        <v>0</v>
      </c>
      <c r="CV119" s="195">
        <v>0</v>
      </c>
      <c r="CW119" s="195">
        <v>0</v>
      </c>
      <c r="CX119" s="195">
        <v>0</v>
      </c>
      <c r="CY119" s="123">
        <v>0</v>
      </c>
      <c r="CZ119" s="195">
        <v>0</v>
      </c>
      <c r="DA119" s="123">
        <v>0</v>
      </c>
      <c r="DB119" s="195">
        <v>0</v>
      </c>
      <c r="DC119" s="123">
        <v>0</v>
      </c>
      <c r="DD119" s="195">
        <v>0</v>
      </c>
      <c r="DE119" s="195">
        <v>0</v>
      </c>
      <c r="DF119" s="195">
        <v>1049</v>
      </c>
      <c r="DG119" s="195">
        <v>952</v>
      </c>
      <c r="DH119" s="123">
        <v>1255</v>
      </c>
      <c r="DI119" s="195">
        <v>1987</v>
      </c>
      <c r="DJ119" s="116">
        <v>1868</v>
      </c>
      <c r="DK119" s="116">
        <v>1652</v>
      </c>
      <c r="DL119" s="116">
        <v>1537</v>
      </c>
      <c r="DM119" s="116">
        <v>1270</v>
      </c>
    </row>
    <row r="120" spans="1:117" ht="20.100000000000001" customHeight="1">
      <c r="A120" s="69" t="s">
        <v>191</v>
      </c>
      <c r="B120" s="16" t="s">
        <v>194</v>
      </c>
      <c r="C120" s="60">
        <v>26</v>
      </c>
      <c r="D120" s="60">
        <v>0</v>
      </c>
      <c r="E120" s="60">
        <v>497</v>
      </c>
      <c r="F120" s="60">
        <v>277</v>
      </c>
      <c r="G120" s="60">
        <v>820</v>
      </c>
      <c r="H120" s="60">
        <v>695</v>
      </c>
      <c r="I120" s="60">
        <v>1071</v>
      </c>
      <c r="J120" s="60">
        <v>1888</v>
      </c>
      <c r="K120" s="60">
        <v>1337</v>
      </c>
      <c r="L120" s="60">
        <v>931</v>
      </c>
      <c r="M120" s="60">
        <v>502</v>
      </c>
      <c r="N120" s="60">
        <v>566</v>
      </c>
      <c r="O120" s="60">
        <v>534</v>
      </c>
      <c r="P120" s="60">
        <v>528</v>
      </c>
      <c r="Q120" s="60">
        <v>519</v>
      </c>
      <c r="R120" s="60">
        <v>519</v>
      </c>
      <c r="S120" s="60">
        <v>489</v>
      </c>
      <c r="T120" s="60">
        <v>463</v>
      </c>
      <c r="U120" s="60">
        <v>690</v>
      </c>
      <c r="V120" s="60">
        <v>678</v>
      </c>
      <c r="W120" s="60">
        <v>622</v>
      </c>
      <c r="X120" s="60">
        <v>601</v>
      </c>
      <c r="Y120" s="60">
        <v>562</v>
      </c>
      <c r="Z120" s="60">
        <v>540</v>
      </c>
      <c r="AA120" s="60">
        <v>510</v>
      </c>
      <c r="AB120" s="60">
        <v>490</v>
      </c>
      <c r="AC120" s="60">
        <v>383</v>
      </c>
      <c r="AD120" s="60">
        <v>365</v>
      </c>
      <c r="AE120" s="60">
        <v>312</v>
      </c>
      <c r="AF120" s="60">
        <v>290</v>
      </c>
      <c r="AG120" s="60">
        <v>284</v>
      </c>
      <c r="AH120" s="60">
        <v>264</v>
      </c>
      <c r="AI120" s="60">
        <v>234</v>
      </c>
      <c r="AJ120" s="60">
        <v>304</v>
      </c>
      <c r="AK120" s="60">
        <v>304</v>
      </c>
      <c r="AL120" s="60">
        <v>304</v>
      </c>
      <c r="AM120" s="60">
        <v>313</v>
      </c>
      <c r="AN120" s="60">
        <v>382</v>
      </c>
      <c r="AO120" s="60">
        <v>367</v>
      </c>
      <c r="AP120" s="60">
        <v>355</v>
      </c>
      <c r="AQ120" s="60">
        <v>338</v>
      </c>
      <c r="AR120" s="60">
        <v>563</v>
      </c>
      <c r="AS120" s="60">
        <v>524</v>
      </c>
      <c r="AT120" s="60">
        <v>478</v>
      </c>
      <c r="AU120" s="60">
        <v>442</v>
      </c>
      <c r="AV120" s="60">
        <v>384</v>
      </c>
      <c r="AW120" s="111">
        <v>342</v>
      </c>
      <c r="AX120" s="123">
        <v>335</v>
      </c>
      <c r="AY120" s="123">
        <v>323</v>
      </c>
      <c r="AZ120" s="123">
        <v>867</v>
      </c>
      <c r="BA120" s="123">
        <v>699</v>
      </c>
      <c r="BB120" s="123">
        <v>691</v>
      </c>
      <c r="BC120" s="123">
        <v>651</v>
      </c>
      <c r="BD120" s="123">
        <v>624</v>
      </c>
      <c r="BE120" s="123">
        <v>558</v>
      </c>
      <c r="BF120" s="123">
        <v>528</v>
      </c>
      <c r="BG120" s="123">
        <v>504</v>
      </c>
      <c r="BH120" s="123">
        <v>470</v>
      </c>
      <c r="BI120" s="123">
        <v>451</v>
      </c>
      <c r="BJ120" s="123">
        <v>430</v>
      </c>
      <c r="BK120" s="123">
        <v>434</v>
      </c>
      <c r="BL120" s="123">
        <v>420</v>
      </c>
      <c r="BM120" s="123">
        <v>400</v>
      </c>
      <c r="BN120" s="123">
        <v>394</v>
      </c>
      <c r="BO120" s="123">
        <v>388</v>
      </c>
      <c r="BP120" s="123">
        <v>365</v>
      </c>
      <c r="BQ120" s="123">
        <v>348</v>
      </c>
      <c r="BR120" s="195">
        <v>526</v>
      </c>
      <c r="BS120" s="195">
        <v>493</v>
      </c>
      <c r="BT120" s="195">
        <v>538</v>
      </c>
      <c r="BU120" s="195">
        <v>527</v>
      </c>
      <c r="BV120" s="195">
        <v>510</v>
      </c>
      <c r="BW120" s="195">
        <v>485</v>
      </c>
      <c r="BX120" s="123">
        <v>445</v>
      </c>
      <c r="BY120" s="123">
        <v>428</v>
      </c>
      <c r="BZ120" s="123">
        <v>390</v>
      </c>
      <c r="CA120" s="123">
        <v>313</v>
      </c>
      <c r="CB120" s="195">
        <v>304</v>
      </c>
      <c r="CC120" s="195">
        <v>332</v>
      </c>
      <c r="CD120" s="195">
        <v>306</v>
      </c>
      <c r="CE120" s="195">
        <v>293</v>
      </c>
      <c r="CF120" s="195">
        <v>265</v>
      </c>
      <c r="CG120" s="195">
        <v>482</v>
      </c>
      <c r="CH120" s="195">
        <v>540</v>
      </c>
      <c r="CI120" s="195">
        <v>474</v>
      </c>
      <c r="CJ120" s="195">
        <v>418</v>
      </c>
      <c r="CK120" s="195">
        <v>333</v>
      </c>
      <c r="CL120" s="195">
        <v>273</v>
      </c>
      <c r="CM120" s="195">
        <v>245</v>
      </c>
      <c r="CN120" s="195">
        <v>224</v>
      </c>
      <c r="CO120" s="195">
        <v>204</v>
      </c>
      <c r="CP120" s="195">
        <v>158</v>
      </c>
      <c r="CQ120" s="123">
        <v>154</v>
      </c>
      <c r="CR120" s="195">
        <v>84</v>
      </c>
      <c r="CS120" s="195">
        <v>184</v>
      </c>
      <c r="CT120" s="195">
        <v>177</v>
      </c>
      <c r="CU120" s="123">
        <v>166</v>
      </c>
      <c r="CV120" s="195">
        <v>151</v>
      </c>
      <c r="CW120" s="195">
        <v>142</v>
      </c>
      <c r="CX120" s="195">
        <v>135</v>
      </c>
      <c r="CY120" s="123">
        <v>73</v>
      </c>
      <c r="CZ120" s="195">
        <v>71</v>
      </c>
      <c r="DA120" s="123">
        <v>70</v>
      </c>
      <c r="DB120" s="195">
        <v>139</v>
      </c>
      <c r="DC120" s="123">
        <v>130</v>
      </c>
      <c r="DD120" s="195">
        <v>130</v>
      </c>
      <c r="DE120" s="195">
        <v>127</v>
      </c>
      <c r="DF120" s="195">
        <v>162</v>
      </c>
      <c r="DG120" s="195">
        <v>309</v>
      </c>
      <c r="DH120" s="123">
        <v>306</v>
      </c>
      <c r="DI120" s="195">
        <v>326</v>
      </c>
      <c r="DJ120" s="116">
        <v>308</v>
      </c>
      <c r="DK120" s="116">
        <v>303</v>
      </c>
      <c r="DL120" s="116">
        <v>303</v>
      </c>
      <c r="DM120" s="116">
        <v>300</v>
      </c>
    </row>
    <row r="121" spans="1:117" ht="20.100000000000001" customHeight="1">
      <c r="A121" s="69" t="s">
        <v>191</v>
      </c>
      <c r="B121" s="16" t="s">
        <v>195</v>
      </c>
      <c r="C121" s="60">
        <v>150</v>
      </c>
      <c r="D121" s="60">
        <v>22</v>
      </c>
      <c r="E121" s="60">
        <v>33</v>
      </c>
      <c r="F121" s="60">
        <v>391</v>
      </c>
      <c r="G121" s="60">
        <v>258</v>
      </c>
      <c r="H121" s="60">
        <v>73</v>
      </c>
      <c r="I121" s="60">
        <v>180</v>
      </c>
      <c r="J121" s="60">
        <v>253</v>
      </c>
      <c r="K121" s="60">
        <v>151</v>
      </c>
      <c r="L121" s="60">
        <v>98</v>
      </c>
      <c r="M121" s="60">
        <v>193</v>
      </c>
      <c r="N121" s="60">
        <v>692</v>
      </c>
      <c r="O121" s="60">
        <v>651</v>
      </c>
      <c r="P121" s="60">
        <v>635</v>
      </c>
      <c r="Q121" s="60">
        <v>610</v>
      </c>
      <c r="R121" s="60">
        <v>571</v>
      </c>
      <c r="S121" s="60">
        <v>570</v>
      </c>
      <c r="T121" s="60">
        <v>570</v>
      </c>
      <c r="U121" s="60">
        <v>530</v>
      </c>
      <c r="V121" s="60">
        <v>515</v>
      </c>
      <c r="W121" s="60">
        <v>502</v>
      </c>
      <c r="X121" s="60">
        <v>484</v>
      </c>
      <c r="Y121" s="60">
        <v>441</v>
      </c>
      <c r="Z121" s="60">
        <v>428</v>
      </c>
      <c r="AA121" s="60">
        <v>425</v>
      </c>
      <c r="AB121" s="60">
        <v>425</v>
      </c>
      <c r="AC121" s="60">
        <v>416</v>
      </c>
      <c r="AD121" s="60">
        <v>395</v>
      </c>
      <c r="AE121" s="60">
        <v>376</v>
      </c>
      <c r="AF121" s="60">
        <v>364</v>
      </c>
      <c r="AG121" s="60">
        <v>355</v>
      </c>
      <c r="AH121" s="60">
        <v>42</v>
      </c>
      <c r="AI121" s="60">
        <v>29</v>
      </c>
      <c r="AJ121" s="60">
        <v>116</v>
      </c>
      <c r="AK121" s="60">
        <v>65</v>
      </c>
      <c r="AL121" s="60">
        <v>161</v>
      </c>
      <c r="AM121" s="60">
        <v>18</v>
      </c>
      <c r="AN121" s="60">
        <v>161</v>
      </c>
      <c r="AO121" s="60">
        <v>184</v>
      </c>
      <c r="AP121" s="60">
        <v>161</v>
      </c>
      <c r="AQ121" s="60">
        <v>152</v>
      </c>
      <c r="AR121" s="60">
        <v>330</v>
      </c>
      <c r="AS121" s="60">
        <v>272</v>
      </c>
      <c r="AT121" s="60">
        <v>246</v>
      </c>
      <c r="AU121" s="60">
        <v>236</v>
      </c>
      <c r="AV121" s="60">
        <v>192</v>
      </c>
      <c r="AW121" s="111">
        <v>883</v>
      </c>
      <c r="AX121" s="123">
        <v>850</v>
      </c>
      <c r="AY121" s="123">
        <v>829</v>
      </c>
      <c r="AZ121" s="123">
        <v>682</v>
      </c>
      <c r="BA121" s="123">
        <v>742</v>
      </c>
      <c r="BB121" s="123">
        <v>1284</v>
      </c>
      <c r="BC121" s="123">
        <v>1243</v>
      </c>
      <c r="BD121" s="123">
        <v>1214</v>
      </c>
      <c r="BE121" s="123">
        <v>1182</v>
      </c>
      <c r="BF121" s="123">
        <v>1154</v>
      </c>
      <c r="BG121" s="123">
        <v>1145</v>
      </c>
      <c r="BH121" s="123">
        <v>1126</v>
      </c>
      <c r="BI121" s="123">
        <v>1077</v>
      </c>
      <c r="BJ121" s="123">
        <v>1056</v>
      </c>
      <c r="BK121" s="123">
        <v>1031</v>
      </c>
      <c r="BL121" s="123">
        <v>1014</v>
      </c>
      <c r="BM121" s="123">
        <v>1000</v>
      </c>
      <c r="BN121" s="123">
        <v>978</v>
      </c>
      <c r="BO121" s="123">
        <v>953</v>
      </c>
      <c r="BP121" s="123">
        <v>1108</v>
      </c>
      <c r="BQ121" s="123">
        <v>1047</v>
      </c>
      <c r="BR121" s="195">
        <v>1016</v>
      </c>
      <c r="BS121" s="195">
        <v>1001</v>
      </c>
      <c r="BT121" s="195">
        <v>901</v>
      </c>
      <c r="BU121" s="195">
        <v>873</v>
      </c>
      <c r="BV121" s="195">
        <v>832</v>
      </c>
      <c r="BW121" s="195">
        <v>786</v>
      </c>
      <c r="BX121" s="123">
        <v>750</v>
      </c>
      <c r="BY121" s="123">
        <v>687</v>
      </c>
      <c r="BZ121" s="123">
        <v>633</v>
      </c>
      <c r="CA121" s="123">
        <v>585</v>
      </c>
      <c r="CB121" s="195">
        <v>488</v>
      </c>
      <c r="CC121" s="195">
        <v>468</v>
      </c>
      <c r="CD121" s="195">
        <v>361</v>
      </c>
      <c r="CE121" s="195">
        <v>314</v>
      </c>
      <c r="CF121" s="195">
        <v>266</v>
      </c>
      <c r="CG121" s="195">
        <v>226</v>
      </c>
      <c r="CH121" s="195">
        <v>172</v>
      </c>
      <c r="CI121" s="195">
        <v>152</v>
      </c>
      <c r="CJ121" s="195">
        <v>127</v>
      </c>
      <c r="CK121" s="195">
        <v>54</v>
      </c>
      <c r="CL121" s="195">
        <v>40</v>
      </c>
      <c r="CM121" s="195">
        <v>6</v>
      </c>
      <c r="CN121" s="195">
        <v>5</v>
      </c>
      <c r="CO121" s="195">
        <v>3</v>
      </c>
      <c r="CP121" s="195">
        <v>206</v>
      </c>
      <c r="CQ121" s="123">
        <v>175</v>
      </c>
      <c r="CR121" s="195">
        <v>149</v>
      </c>
      <c r="CS121" s="195">
        <v>145</v>
      </c>
      <c r="CT121" s="195">
        <v>85</v>
      </c>
      <c r="CU121" s="123">
        <v>38</v>
      </c>
      <c r="CV121" s="195">
        <v>32</v>
      </c>
      <c r="CW121" s="195">
        <v>31</v>
      </c>
      <c r="CX121" s="195">
        <v>30</v>
      </c>
      <c r="CY121" s="123">
        <v>28</v>
      </c>
      <c r="CZ121" s="195">
        <v>27</v>
      </c>
      <c r="DA121" s="123">
        <v>25</v>
      </c>
      <c r="DB121" s="195">
        <v>22</v>
      </c>
      <c r="DC121" s="123">
        <v>21</v>
      </c>
      <c r="DD121" s="195">
        <v>20</v>
      </c>
      <c r="DE121" s="195">
        <v>20</v>
      </c>
      <c r="DF121" s="195">
        <v>19</v>
      </c>
      <c r="DG121" s="195">
        <v>19</v>
      </c>
      <c r="DH121" s="123">
        <v>19</v>
      </c>
      <c r="DI121" s="195">
        <v>18</v>
      </c>
      <c r="DJ121" s="116">
        <v>18</v>
      </c>
      <c r="DK121" s="116">
        <v>18</v>
      </c>
      <c r="DL121" s="116">
        <v>16</v>
      </c>
      <c r="DM121" s="116">
        <v>16</v>
      </c>
    </row>
    <row r="122" spans="1:117" ht="20.100000000000001" customHeight="1">
      <c r="A122" s="69" t="s">
        <v>191</v>
      </c>
      <c r="B122" s="16" t="s">
        <v>196</v>
      </c>
      <c r="C122" s="60">
        <v>118</v>
      </c>
      <c r="D122" s="60">
        <v>187</v>
      </c>
      <c r="E122" s="60">
        <v>323</v>
      </c>
      <c r="F122" s="60">
        <v>305</v>
      </c>
      <c r="G122" s="60">
        <v>555</v>
      </c>
      <c r="H122" s="60">
        <v>327</v>
      </c>
      <c r="I122" s="60">
        <v>387</v>
      </c>
      <c r="J122" s="60">
        <v>728</v>
      </c>
      <c r="K122" s="60">
        <v>684</v>
      </c>
      <c r="L122" s="60">
        <v>365</v>
      </c>
      <c r="M122" s="60">
        <v>84</v>
      </c>
      <c r="N122" s="60">
        <v>122</v>
      </c>
      <c r="O122" s="60">
        <v>122</v>
      </c>
      <c r="P122" s="60">
        <v>122</v>
      </c>
      <c r="Q122" s="60">
        <v>31</v>
      </c>
      <c r="R122" s="60">
        <v>31</v>
      </c>
      <c r="S122" s="60">
        <v>31</v>
      </c>
      <c r="T122" s="60">
        <v>28</v>
      </c>
      <c r="U122" s="60">
        <v>28</v>
      </c>
      <c r="V122" s="60">
        <v>28</v>
      </c>
      <c r="W122" s="60">
        <v>423</v>
      </c>
      <c r="X122" s="60">
        <v>326</v>
      </c>
      <c r="Y122" s="60">
        <v>465</v>
      </c>
      <c r="Z122" s="60">
        <v>445</v>
      </c>
      <c r="AA122" s="60">
        <v>415</v>
      </c>
      <c r="AB122" s="60">
        <v>408</v>
      </c>
      <c r="AC122" s="60">
        <v>402</v>
      </c>
      <c r="AD122" s="60">
        <v>402</v>
      </c>
      <c r="AE122" s="60">
        <v>123</v>
      </c>
      <c r="AF122" s="60">
        <v>98</v>
      </c>
      <c r="AG122" s="60">
        <v>98</v>
      </c>
      <c r="AH122" s="60">
        <v>87</v>
      </c>
      <c r="AI122" s="60">
        <v>85</v>
      </c>
      <c r="AJ122" s="60">
        <v>82</v>
      </c>
      <c r="AK122" s="60">
        <v>79</v>
      </c>
      <c r="AL122" s="60">
        <v>78</v>
      </c>
      <c r="AM122" s="60">
        <v>51</v>
      </c>
      <c r="AN122" s="60">
        <v>3</v>
      </c>
      <c r="AO122" s="60">
        <v>3</v>
      </c>
      <c r="AP122" s="60">
        <v>3</v>
      </c>
      <c r="AQ122" s="60">
        <v>3</v>
      </c>
      <c r="AR122" s="60">
        <v>3</v>
      </c>
      <c r="AS122" s="60">
        <v>13</v>
      </c>
      <c r="AT122" s="60">
        <v>13</v>
      </c>
      <c r="AU122" s="60">
        <v>13</v>
      </c>
      <c r="AV122" s="60">
        <v>13</v>
      </c>
      <c r="AW122" s="111">
        <v>13</v>
      </c>
      <c r="AX122" s="123">
        <v>13</v>
      </c>
      <c r="AY122" s="123">
        <v>13</v>
      </c>
      <c r="AZ122" s="123">
        <v>8</v>
      </c>
      <c r="BA122" s="123">
        <v>8</v>
      </c>
      <c r="BB122" s="123">
        <v>8</v>
      </c>
      <c r="BC122" s="123">
        <v>8</v>
      </c>
      <c r="BD122" s="123">
        <v>8</v>
      </c>
      <c r="BE122" s="123">
        <v>8</v>
      </c>
      <c r="BF122" s="123">
        <v>8</v>
      </c>
      <c r="BG122" s="123">
        <v>8</v>
      </c>
      <c r="BH122" s="123">
        <v>8</v>
      </c>
      <c r="BI122" s="123">
        <v>138</v>
      </c>
      <c r="BJ122" s="123">
        <v>138</v>
      </c>
      <c r="BK122" s="123">
        <v>133</v>
      </c>
      <c r="BL122" s="123">
        <v>125</v>
      </c>
      <c r="BM122" s="123">
        <v>119</v>
      </c>
      <c r="BN122" s="123">
        <v>110</v>
      </c>
      <c r="BO122" s="123">
        <v>110</v>
      </c>
      <c r="BP122" s="123">
        <v>105</v>
      </c>
      <c r="BQ122" s="123">
        <v>97</v>
      </c>
      <c r="BR122" s="195">
        <v>72</v>
      </c>
      <c r="BS122" s="195">
        <v>70</v>
      </c>
      <c r="BT122" s="195">
        <v>46</v>
      </c>
      <c r="BU122" s="195">
        <v>46</v>
      </c>
      <c r="BV122" s="195">
        <v>32</v>
      </c>
      <c r="BW122" s="195">
        <v>17</v>
      </c>
      <c r="BX122" s="123">
        <v>5</v>
      </c>
      <c r="BY122" s="123">
        <v>3</v>
      </c>
      <c r="BZ122" s="123">
        <v>0</v>
      </c>
      <c r="CA122" s="123">
        <v>0</v>
      </c>
      <c r="CB122" s="195">
        <v>0</v>
      </c>
      <c r="CC122" s="195">
        <v>0</v>
      </c>
      <c r="CD122" s="195">
        <v>0</v>
      </c>
      <c r="CE122" s="195">
        <v>0</v>
      </c>
      <c r="CF122" s="195">
        <v>0</v>
      </c>
      <c r="CG122" s="195">
        <v>0</v>
      </c>
      <c r="CH122" s="195">
        <v>0</v>
      </c>
      <c r="CI122" s="195">
        <v>0</v>
      </c>
      <c r="CJ122" s="195">
        <v>0</v>
      </c>
      <c r="CK122" s="195">
        <v>0</v>
      </c>
      <c r="CL122" s="195">
        <v>0</v>
      </c>
      <c r="CM122" s="195">
        <v>0</v>
      </c>
      <c r="CN122" s="195">
        <v>0</v>
      </c>
      <c r="CO122" s="195">
        <v>0</v>
      </c>
      <c r="CP122" s="195">
        <v>0</v>
      </c>
      <c r="CQ122" s="123">
        <v>0</v>
      </c>
      <c r="CR122" s="195">
        <v>0</v>
      </c>
      <c r="CS122" s="195">
        <v>0</v>
      </c>
      <c r="CT122" s="195">
        <v>0</v>
      </c>
      <c r="CU122" s="123">
        <v>0</v>
      </c>
      <c r="CV122" s="195">
        <v>0</v>
      </c>
      <c r="CW122" s="195">
        <v>0</v>
      </c>
      <c r="CX122" s="195">
        <v>0</v>
      </c>
      <c r="CY122" s="123">
        <v>0</v>
      </c>
      <c r="CZ122" s="195">
        <v>0</v>
      </c>
      <c r="DA122" s="123">
        <v>0</v>
      </c>
      <c r="DB122" s="195">
        <v>0</v>
      </c>
      <c r="DC122" s="123">
        <v>0</v>
      </c>
      <c r="DD122" s="195">
        <v>0</v>
      </c>
      <c r="DE122" s="195">
        <v>0</v>
      </c>
      <c r="DF122" s="195">
        <v>0</v>
      </c>
      <c r="DG122" s="195">
        <v>0</v>
      </c>
      <c r="DH122" s="123">
        <v>0</v>
      </c>
      <c r="DI122" s="195">
        <v>0</v>
      </c>
      <c r="DJ122" s="116">
        <v>0</v>
      </c>
      <c r="DK122" s="116">
        <v>0</v>
      </c>
      <c r="DL122" s="116">
        <v>0</v>
      </c>
      <c r="DM122" s="116">
        <v>0</v>
      </c>
    </row>
    <row r="123" spans="1:117" ht="20.100000000000001" customHeight="1">
      <c r="A123" s="69" t="s">
        <v>191</v>
      </c>
      <c r="B123" s="16" t="s">
        <v>197</v>
      </c>
      <c r="C123" s="60">
        <v>91</v>
      </c>
      <c r="D123" s="60">
        <v>0</v>
      </c>
      <c r="E123" s="60">
        <v>0</v>
      </c>
      <c r="F123" s="60">
        <v>0</v>
      </c>
      <c r="G123" s="60">
        <v>0</v>
      </c>
      <c r="H123" s="60">
        <v>0</v>
      </c>
      <c r="I123" s="60">
        <v>0</v>
      </c>
      <c r="J123" s="60">
        <v>129</v>
      </c>
      <c r="K123" s="60">
        <v>22</v>
      </c>
      <c r="L123" s="60">
        <v>0</v>
      </c>
      <c r="M123" s="60">
        <v>0</v>
      </c>
      <c r="N123" s="60">
        <v>200</v>
      </c>
      <c r="O123" s="60">
        <v>200</v>
      </c>
      <c r="P123" s="60">
        <v>200</v>
      </c>
      <c r="Q123" s="60">
        <v>200</v>
      </c>
      <c r="R123" s="60">
        <v>200</v>
      </c>
      <c r="S123" s="60">
        <v>200</v>
      </c>
      <c r="T123" s="60">
        <v>200</v>
      </c>
      <c r="U123" s="60">
        <v>248</v>
      </c>
      <c r="V123" s="60">
        <v>248</v>
      </c>
      <c r="W123" s="60">
        <v>209</v>
      </c>
      <c r="X123" s="60">
        <v>155</v>
      </c>
      <c r="Y123" s="60">
        <v>155</v>
      </c>
      <c r="Z123" s="60">
        <v>153</v>
      </c>
      <c r="AA123" s="60">
        <v>153</v>
      </c>
      <c r="AB123" s="60">
        <v>343</v>
      </c>
      <c r="AC123" s="60">
        <v>323</v>
      </c>
      <c r="AD123" s="60">
        <v>312</v>
      </c>
      <c r="AE123" s="60">
        <v>279</v>
      </c>
      <c r="AF123" s="60">
        <v>241</v>
      </c>
      <c r="AG123" s="60">
        <v>210</v>
      </c>
      <c r="AH123" s="60">
        <v>171</v>
      </c>
      <c r="AI123" s="60">
        <v>148</v>
      </c>
      <c r="AJ123" s="60">
        <v>145</v>
      </c>
      <c r="AK123" s="60">
        <v>107</v>
      </c>
      <c r="AL123" s="60">
        <v>88</v>
      </c>
      <c r="AM123" s="60">
        <v>6</v>
      </c>
      <c r="AN123" s="60">
        <v>12</v>
      </c>
      <c r="AO123" s="60">
        <v>12</v>
      </c>
      <c r="AP123" s="60">
        <v>14</v>
      </c>
      <c r="AQ123" s="60">
        <v>26</v>
      </c>
      <c r="AR123" s="60">
        <v>18</v>
      </c>
      <c r="AS123" s="60">
        <v>17</v>
      </c>
      <c r="AT123" s="60">
        <v>17</v>
      </c>
      <c r="AU123" s="60">
        <v>17</v>
      </c>
      <c r="AV123" s="60">
        <v>14</v>
      </c>
      <c r="AW123" s="111">
        <v>14</v>
      </c>
      <c r="AX123" s="123">
        <v>12</v>
      </c>
      <c r="AY123" s="123">
        <v>60</v>
      </c>
      <c r="AZ123" s="123">
        <v>185</v>
      </c>
      <c r="BA123" s="123">
        <v>265</v>
      </c>
      <c r="BB123" s="123">
        <v>217</v>
      </c>
      <c r="BC123" s="123">
        <v>202</v>
      </c>
      <c r="BD123" s="123">
        <v>192</v>
      </c>
      <c r="BE123" s="123">
        <v>183</v>
      </c>
      <c r="BF123" s="123">
        <v>182</v>
      </c>
      <c r="BG123" s="123">
        <v>176</v>
      </c>
      <c r="BH123" s="123">
        <v>250</v>
      </c>
      <c r="BI123" s="123">
        <v>232</v>
      </c>
      <c r="BJ123" s="123">
        <v>392</v>
      </c>
      <c r="BK123" s="123">
        <v>522</v>
      </c>
      <c r="BL123" s="123">
        <v>755</v>
      </c>
      <c r="BM123" s="123">
        <v>721</v>
      </c>
      <c r="BN123" s="123">
        <v>681</v>
      </c>
      <c r="BO123" s="123">
        <v>647</v>
      </c>
      <c r="BP123" s="123">
        <v>611</v>
      </c>
      <c r="BQ123" s="123">
        <v>365</v>
      </c>
      <c r="BR123" s="195">
        <v>351</v>
      </c>
      <c r="BS123" s="195">
        <v>342</v>
      </c>
      <c r="BT123" s="195">
        <v>340</v>
      </c>
      <c r="BU123" s="195">
        <v>330</v>
      </c>
      <c r="BV123" s="195">
        <v>327</v>
      </c>
      <c r="BW123" s="195">
        <v>323</v>
      </c>
      <c r="BX123" s="123">
        <v>317</v>
      </c>
      <c r="BY123" s="123">
        <v>313</v>
      </c>
      <c r="BZ123" s="123">
        <v>311</v>
      </c>
      <c r="CA123" s="123">
        <v>306</v>
      </c>
      <c r="CB123" s="195">
        <v>730</v>
      </c>
      <c r="CC123" s="195">
        <v>585</v>
      </c>
      <c r="CD123" s="195">
        <v>537</v>
      </c>
      <c r="CE123" s="195">
        <v>452</v>
      </c>
      <c r="CF123" s="195">
        <v>398</v>
      </c>
      <c r="CG123" s="195">
        <v>553</v>
      </c>
      <c r="CH123" s="195">
        <v>495</v>
      </c>
      <c r="CI123" s="195">
        <v>424</v>
      </c>
      <c r="CJ123" s="195">
        <v>261</v>
      </c>
      <c r="CK123" s="195">
        <v>153</v>
      </c>
      <c r="CL123" s="195">
        <v>122</v>
      </c>
      <c r="CM123" s="195">
        <v>118</v>
      </c>
      <c r="CN123" s="195">
        <v>115</v>
      </c>
      <c r="CO123" s="195">
        <v>110</v>
      </c>
      <c r="CP123" s="195">
        <v>110</v>
      </c>
      <c r="CQ123" s="123">
        <v>109</v>
      </c>
      <c r="CR123" s="195">
        <v>90</v>
      </c>
      <c r="CS123" s="195">
        <v>77</v>
      </c>
      <c r="CT123" s="195">
        <v>77</v>
      </c>
      <c r="CU123" s="123">
        <v>77</v>
      </c>
      <c r="CV123" s="195">
        <v>112</v>
      </c>
      <c r="CW123" s="195">
        <v>86</v>
      </c>
      <c r="CX123" s="195">
        <v>74</v>
      </c>
      <c r="CY123" s="123">
        <v>68</v>
      </c>
      <c r="CZ123" s="195">
        <v>67</v>
      </c>
      <c r="DA123" s="123">
        <v>63</v>
      </c>
      <c r="DB123" s="195">
        <v>62</v>
      </c>
      <c r="DC123" s="123">
        <v>62</v>
      </c>
      <c r="DD123" s="195">
        <v>203</v>
      </c>
      <c r="DE123" s="195">
        <v>193</v>
      </c>
      <c r="DF123" s="195">
        <v>169</v>
      </c>
      <c r="DG123" s="195">
        <v>170</v>
      </c>
      <c r="DH123" s="123">
        <v>170</v>
      </c>
      <c r="DI123" s="195">
        <v>168</v>
      </c>
      <c r="DJ123" s="116">
        <v>168</v>
      </c>
      <c r="DK123" s="116">
        <v>168</v>
      </c>
      <c r="DL123" s="116">
        <v>168</v>
      </c>
      <c r="DM123" s="116">
        <v>165</v>
      </c>
    </row>
    <row r="124" spans="1:117" ht="20.100000000000001" customHeight="1">
      <c r="A124" s="69" t="s">
        <v>191</v>
      </c>
      <c r="B124" s="16" t="s">
        <v>198</v>
      </c>
      <c r="C124" s="60">
        <v>0</v>
      </c>
      <c r="D124" s="60">
        <v>25</v>
      </c>
      <c r="E124" s="60">
        <v>236</v>
      </c>
      <c r="F124" s="60">
        <v>537</v>
      </c>
      <c r="G124" s="60">
        <v>442</v>
      </c>
      <c r="H124" s="60">
        <v>383</v>
      </c>
      <c r="I124" s="60">
        <v>292</v>
      </c>
      <c r="J124" s="60">
        <v>413</v>
      </c>
      <c r="K124" s="60">
        <v>33</v>
      </c>
      <c r="L124" s="60">
        <v>0</v>
      </c>
      <c r="M124" s="60">
        <v>0</v>
      </c>
      <c r="N124" s="60">
        <v>0</v>
      </c>
      <c r="O124" s="60">
        <v>0</v>
      </c>
      <c r="P124" s="60">
        <v>0</v>
      </c>
      <c r="Q124" s="60">
        <v>0</v>
      </c>
      <c r="R124" s="60">
        <v>0</v>
      </c>
      <c r="S124" s="60">
        <v>0</v>
      </c>
      <c r="T124" s="60">
        <v>0</v>
      </c>
      <c r="U124" s="60">
        <v>0</v>
      </c>
      <c r="V124" s="60">
        <v>0</v>
      </c>
      <c r="W124" s="60">
        <v>0</v>
      </c>
      <c r="X124" s="60">
        <v>0</v>
      </c>
      <c r="Y124" s="60">
        <v>0</v>
      </c>
      <c r="Z124" s="60">
        <v>0</v>
      </c>
      <c r="AA124" s="60">
        <v>0</v>
      </c>
      <c r="AB124" s="60">
        <v>0</v>
      </c>
      <c r="AC124" s="60">
        <v>54</v>
      </c>
      <c r="AD124" s="60">
        <v>108</v>
      </c>
      <c r="AE124" s="60">
        <v>103</v>
      </c>
      <c r="AF124" s="60">
        <v>92</v>
      </c>
      <c r="AG124" s="60">
        <v>99</v>
      </c>
      <c r="AH124" s="60">
        <v>84</v>
      </c>
      <c r="AI124" s="60">
        <v>77</v>
      </c>
      <c r="AJ124" s="60">
        <v>72</v>
      </c>
      <c r="AK124" s="60">
        <v>70</v>
      </c>
      <c r="AL124" s="60">
        <v>68</v>
      </c>
      <c r="AM124" s="60">
        <v>610</v>
      </c>
      <c r="AN124" s="60">
        <v>331</v>
      </c>
      <c r="AO124" s="60">
        <v>330</v>
      </c>
      <c r="AP124" s="60">
        <v>177</v>
      </c>
      <c r="AQ124" s="60">
        <v>162</v>
      </c>
      <c r="AR124" s="60">
        <v>146</v>
      </c>
      <c r="AS124" s="60">
        <v>133</v>
      </c>
      <c r="AT124" s="60">
        <v>118</v>
      </c>
      <c r="AU124" s="60">
        <v>117</v>
      </c>
      <c r="AV124" s="60">
        <v>95</v>
      </c>
      <c r="AW124" s="111">
        <v>91</v>
      </c>
      <c r="AX124" s="123">
        <v>81</v>
      </c>
      <c r="AY124" s="123">
        <v>61</v>
      </c>
      <c r="AZ124" s="123">
        <v>23</v>
      </c>
      <c r="BA124" s="123">
        <v>45</v>
      </c>
      <c r="BB124" s="123">
        <v>41</v>
      </c>
      <c r="BC124" s="123">
        <v>39</v>
      </c>
      <c r="BD124" s="123">
        <v>35</v>
      </c>
      <c r="BE124" s="123">
        <v>56</v>
      </c>
      <c r="BF124" s="123">
        <v>57</v>
      </c>
      <c r="BG124" s="123">
        <v>45</v>
      </c>
      <c r="BH124" s="123">
        <v>43</v>
      </c>
      <c r="BI124" s="123">
        <v>43</v>
      </c>
      <c r="BJ124" s="123">
        <v>36</v>
      </c>
      <c r="BK124" s="123">
        <v>36</v>
      </c>
      <c r="BL124" s="123">
        <v>35</v>
      </c>
      <c r="BM124" s="123">
        <v>32</v>
      </c>
      <c r="BN124" s="123">
        <v>32</v>
      </c>
      <c r="BO124" s="123">
        <v>32</v>
      </c>
      <c r="BP124" s="123">
        <v>31</v>
      </c>
      <c r="BQ124" s="123">
        <v>31</v>
      </c>
      <c r="BR124" s="195">
        <v>31</v>
      </c>
      <c r="BS124" s="195">
        <v>31</v>
      </c>
      <c r="BT124" s="195">
        <v>24</v>
      </c>
      <c r="BU124" s="195">
        <v>20</v>
      </c>
      <c r="BV124" s="195">
        <v>18</v>
      </c>
      <c r="BW124" s="195">
        <v>278</v>
      </c>
      <c r="BX124" s="123">
        <v>270</v>
      </c>
      <c r="BY124" s="123">
        <v>262</v>
      </c>
      <c r="BZ124" s="123">
        <v>243</v>
      </c>
      <c r="CA124" s="123">
        <v>240</v>
      </c>
      <c r="CB124" s="195">
        <v>231</v>
      </c>
      <c r="CC124" s="195">
        <v>223</v>
      </c>
      <c r="CD124" s="195">
        <v>217</v>
      </c>
      <c r="CE124" s="195">
        <v>207</v>
      </c>
      <c r="CF124" s="195">
        <v>202</v>
      </c>
      <c r="CG124" s="195">
        <v>198</v>
      </c>
      <c r="CH124" s="195">
        <v>189</v>
      </c>
      <c r="CI124" s="195">
        <v>182</v>
      </c>
      <c r="CJ124" s="195">
        <v>175</v>
      </c>
      <c r="CK124" s="195">
        <v>159</v>
      </c>
      <c r="CL124" s="195">
        <v>143</v>
      </c>
      <c r="CM124" s="195">
        <v>108</v>
      </c>
      <c r="CN124" s="195">
        <v>82</v>
      </c>
      <c r="CO124" s="195">
        <v>72</v>
      </c>
      <c r="CP124" s="195">
        <v>56</v>
      </c>
      <c r="CQ124" s="123">
        <v>242</v>
      </c>
      <c r="CR124" s="195">
        <v>196</v>
      </c>
      <c r="CS124" s="195">
        <v>177</v>
      </c>
      <c r="CT124" s="195">
        <v>138</v>
      </c>
      <c r="CU124" s="123">
        <v>112</v>
      </c>
      <c r="CV124" s="195">
        <v>99</v>
      </c>
      <c r="CW124" s="195">
        <v>94</v>
      </c>
      <c r="CX124" s="195">
        <v>77</v>
      </c>
      <c r="CY124" s="123">
        <v>70</v>
      </c>
      <c r="CZ124" s="195">
        <v>49</v>
      </c>
      <c r="DA124" s="123">
        <v>30</v>
      </c>
      <c r="DB124" s="195">
        <v>91</v>
      </c>
      <c r="DC124" s="123">
        <v>91</v>
      </c>
      <c r="DD124" s="195">
        <v>87</v>
      </c>
      <c r="DE124" s="195">
        <v>82</v>
      </c>
      <c r="DF124" s="195">
        <v>79</v>
      </c>
      <c r="DG124" s="195">
        <v>62</v>
      </c>
      <c r="DH124" s="123">
        <v>61</v>
      </c>
      <c r="DI124" s="195">
        <v>59</v>
      </c>
      <c r="DJ124" s="116">
        <v>56</v>
      </c>
      <c r="DK124" s="116">
        <v>54</v>
      </c>
      <c r="DL124" s="116">
        <v>54</v>
      </c>
      <c r="DM124" s="116">
        <v>54</v>
      </c>
    </row>
    <row r="125" spans="1:117" ht="20.100000000000001" customHeight="1">
      <c r="A125" s="69" t="s">
        <v>191</v>
      </c>
      <c r="B125" s="16" t="s">
        <v>199</v>
      </c>
      <c r="C125" s="60">
        <v>9</v>
      </c>
      <c r="D125" s="60">
        <v>1</v>
      </c>
      <c r="E125" s="60">
        <v>9</v>
      </c>
      <c r="F125" s="60">
        <v>9</v>
      </c>
      <c r="G125" s="60">
        <v>335</v>
      </c>
      <c r="H125" s="60">
        <v>191</v>
      </c>
      <c r="I125" s="60">
        <v>191</v>
      </c>
      <c r="J125" s="60">
        <v>88</v>
      </c>
      <c r="K125" s="60">
        <v>37</v>
      </c>
      <c r="L125" s="60">
        <v>37</v>
      </c>
      <c r="M125" s="60">
        <v>0</v>
      </c>
      <c r="N125" s="60">
        <v>41</v>
      </c>
      <c r="O125" s="60">
        <v>41</v>
      </c>
      <c r="P125" s="60">
        <v>41</v>
      </c>
      <c r="Q125" s="60">
        <v>36</v>
      </c>
      <c r="R125" s="60">
        <v>42</v>
      </c>
      <c r="S125" s="60">
        <v>40</v>
      </c>
      <c r="T125" s="60">
        <v>35</v>
      </c>
      <c r="U125" s="60">
        <v>26</v>
      </c>
      <c r="V125" s="60">
        <v>15</v>
      </c>
      <c r="W125" s="60">
        <v>11</v>
      </c>
      <c r="X125" s="60">
        <v>9</v>
      </c>
      <c r="Y125" s="60">
        <v>9</v>
      </c>
      <c r="Z125" s="60">
        <v>8</v>
      </c>
      <c r="AA125" s="60">
        <v>8</v>
      </c>
      <c r="AB125" s="60">
        <v>7</v>
      </c>
      <c r="AC125" s="60">
        <v>6</v>
      </c>
      <c r="AD125" s="60">
        <v>6</v>
      </c>
      <c r="AE125" s="60">
        <v>4</v>
      </c>
      <c r="AF125" s="60">
        <v>4</v>
      </c>
      <c r="AG125" s="60">
        <v>4</v>
      </c>
      <c r="AH125" s="60">
        <v>4</v>
      </c>
      <c r="AI125" s="60">
        <v>4</v>
      </c>
      <c r="AJ125" s="60">
        <v>4</v>
      </c>
      <c r="AK125" s="60">
        <v>4</v>
      </c>
      <c r="AL125" s="60">
        <v>4</v>
      </c>
      <c r="AM125" s="60">
        <v>130</v>
      </c>
      <c r="AN125" s="60">
        <v>28</v>
      </c>
      <c r="AO125" s="60">
        <v>28</v>
      </c>
      <c r="AP125" s="60">
        <v>26</v>
      </c>
      <c r="AQ125" s="60">
        <v>26</v>
      </c>
      <c r="AR125" s="60">
        <v>21</v>
      </c>
      <c r="AS125" s="60">
        <v>21</v>
      </c>
      <c r="AT125" s="60">
        <v>20</v>
      </c>
      <c r="AU125" s="60">
        <v>20</v>
      </c>
      <c r="AV125" s="60">
        <v>20</v>
      </c>
      <c r="AW125" s="111">
        <v>20</v>
      </c>
      <c r="AX125" s="123">
        <v>20</v>
      </c>
      <c r="AY125" s="123">
        <v>20</v>
      </c>
      <c r="AZ125" s="123">
        <v>20</v>
      </c>
      <c r="BA125" s="123">
        <v>20</v>
      </c>
      <c r="BB125" s="123">
        <v>20</v>
      </c>
      <c r="BC125" s="123">
        <v>20</v>
      </c>
      <c r="BD125" s="123">
        <v>19</v>
      </c>
      <c r="BE125" s="123">
        <v>18</v>
      </c>
      <c r="BF125" s="123">
        <v>18</v>
      </c>
      <c r="BG125" s="123">
        <v>18</v>
      </c>
      <c r="BH125" s="123">
        <v>18</v>
      </c>
      <c r="BI125" s="123">
        <v>18</v>
      </c>
      <c r="BJ125" s="123">
        <v>18</v>
      </c>
      <c r="BK125" s="123">
        <v>17</v>
      </c>
      <c r="BL125" s="123">
        <v>15</v>
      </c>
      <c r="BM125" s="123">
        <v>14</v>
      </c>
      <c r="BN125" s="123">
        <v>14</v>
      </c>
      <c r="BO125" s="123">
        <v>14</v>
      </c>
      <c r="BP125" s="123">
        <v>14</v>
      </c>
      <c r="BQ125" s="123">
        <v>14</v>
      </c>
      <c r="BR125" s="195">
        <v>14</v>
      </c>
      <c r="BS125" s="195">
        <v>14</v>
      </c>
      <c r="BT125" s="195">
        <v>14</v>
      </c>
      <c r="BU125" s="195">
        <v>14</v>
      </c>
      <c r="BV125" s="195">
        <v>14</v>
      </c>
      <c r="BW125" s="195">
        <v>14</v>
      </c>
      <c r="BX125" s="123">
        <v>8</v>
      </c>
      <c r="BY125" s="123">
        <v>7</v>
      </c>
      <c r="BZ125" s="123">
        <v>7</v>
      </c>
      <c r="CA125" s="123">
        <v>7</v>
      </c>
      <c r="CB125" s="195">
        <v>7</v>
      </c>
      <c r="CC125" s="195">
        <v>7</v>
      </c>
      <c r="CD125" s="195">
        <v>7</v>
      </c>
      <c r="CE125" s="195">
        <v>7</v>
      </c>
      <c r="CF125" s="195">
        <v>7</v>
      </c>
      <c r="CG125" s="195">
        <v>7</v>
      </c>
      <c r="CH125" s="195">
        <v>7</v>
      </c>
      <c r="CI125" s="195">
        <v>7</v>
      </c>
      <c r="CJ125" s="195">
        <v>7</v>
      </c>
      <c r="CK125" s="195">
        <v>7</v>
      </c>
      <c r="CL125" s="195">
        <v>7</v>
      </c>
      <c r="CM125" s="195">
        <v>7</v>
      </c>
      <c r="CN125" s="195">
        <v>7</v>
      </c>
      <c r="CO125" s="195">
        <v>7</v>
      </c>
      <c r="CP125" s="195">
        <v>7</v>
      </c>
      <c r="CQ125" s="123">
        <v>7</v>
      </c>
      <c r="CR125" s="195">
        <v>7</v>
      </c>
      <c r="CS125" s="195">
        <v>7</v>
      </c>
      <c r="CT125" s="195">
        <v>7</v>
      </c>
      <c r="CU125" s="123">
        <v>7</v>
      </c>
      <c r="CV125" s="195">
        <v>7</v>
      </c>
      <c r="CW125" s="195">
        <v>6</v>
      </c>
      <c r="CX125" s="195">
        <v>6</v>
      </c>
      <c r="CY125" s="123">
        <v>5</v>
      </c>
      <c r="CZ125" s="195">
        <v>5</v>
      </c>
      <c r="DA125" s="123">
        <v>5</v>
      </c>
      <c r="DB125" s="195">
        <v>5</v>
      </c>
      <c r="DC125" s="123">
        <v>5</v>
      </c>
      <c r="DD125" s="195">
        <v>5</v>
      </c>
      <c r="DE125" s="195">
        <v>5</v>
      </c>
      <c r="DF125" s="195">
        <v>5</v>
      </c>
      <c r="DG125" s="195">
        <v>5</v>
      </c>
      <c r="DH125" s="123">
        <v>5</v>
      </c>
      <c r="DI125" s="195">
        <v>5</v>
      </c>
      <c r="DJ125" s="116">
        <v>5</v>
      </c>
      <c r="DK125" s="116">
        <v>5</v>
      </c>
      <c r="DL125" s="116">
        <v>5</v>
      </c>
      <c r="DM125" s="116">
        <v>5</v>
      </c>
    </row>
    <row r="126" spans="1:117" ht="20.100000000000001" customHeight="1">
      <c r="A126" s="69" t="s">
        <v>191</v>
      </c>
      <c r="B126" s="16" t="s">
        <v>200</v>
      </c>
      <c r="C126" s="60">
        <v>0</v>
      </c>
      <c r="D126" s="60">
        <v>0</v>
      </c>
      <c r="E126" s="60">
        <v>0</v>
      </c>
      <c r="F126" s="60">
        <v>0</v>
      </c>
      <c r="G126" s="60">
        <v>79</v>
      </c>
      <c r="H126" s="60">
        <v>18</v>
      </c>
      <c r="I126" s="60">
        <v>139</v>
      </c>
      <c r="J126" s="60">
        <v>262</v>
      </c>
      <c r="K126" s="60">
        <v>30</v>
      </c>
      <c r="L126" s="60">
        <v>13</v>
      </c>
      <c r="M126" s="60">
        <v>11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60">
        <v>0</v>
      </c>
      <c r="T126" s="60">
        <v>0</v>
      </c>
      <c r="U126" s="60">
        <v>0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60">
        <v>0</v>
      </c>
      <c r="AH126" s="60">
        <v>0</v>
      </c>
      <c r="AI126" s="60">
        <v>0</v>
      </c>
      <c r="AJ126" s="60">
        <v>0</v>
      </c>
      <c r="AK126" s="60">
        <v>0</v>
      </c>
      <c r="AL126" s="60">
        <v>0</v>
      </c>
      <c r="AM126" s="60">
        <v>0</v>
      </c>
      <c r="AN126" s="60">
        <v>140</v>
      </c>
      <c r="AO126" s="60">
        <v>133</v>
      </c>
      <c r="AP126" s="60">
        <v>149</v>
      </c>
      <c r="AQ126" s="60">
        <v>139</v>
      </c>
      <c r="AR126" s="60">
        <v>134</v>
      </c>
      <c r="AS126" s="60">
        <v>131</v>
      </c>
      <c r="AT126" s="60">
        <v>119</v>
      </c>
      <c r="AU126" s="60">
        <v>110</v>
      </c>
      <c r="AV126" s="60">
        <v>107</v>
      </c>
      <c r="AW126" s="111">
        <v>101</v>
      </c>
      <c r="AX126" s="123">
        <v>97</v>
      </c>
      <c r="AY126" s="123">
        <v>94</v>
      </c>
      <c r="AZ126" s="123">
        <v>89</v>
      </c>
      <c r="BA126" s="123">
        <v>80</v>
      </c>
      <c r="BB126" s="123">
        <v>80</v>
      </c>
      <c r="BC126" s="123">
        <v>79</v>
      </c>
      <c r="BD126" s="123">
        <v>77</v>
      </c>
      <c r="BE126" s="123">
        <v>76</v>
      </c>
      <c r="BF126" s="123">
        <v>74</v>
      </c>
      <c r="BG126" s="123">
        <v>72</v>
      </c>
      <c r="BH126" s="123">
        <v>72</v>
      </c>
      <c r="BI126" s="123">
        <v>77</v>
      </c>
      <c r="BJ126" s="123">
        <v>75</v>
      </c>
      <c r="BK126" s="123">
        <v>72</v>
      </c>
      <c r="BL126" s="123">
        <v>73</v>
      </c>
      <c r="BM126" s="123">
        <v>70</v>
      </c>
      <c r="BN126" s="123">
        <v>67</v>
      </c>
      <c r="BO126" s="123">
        <v>64</v>
      </c>
      <c r="BP126" s="123">
        <v>63</v>
      </c>
      <c r="BQ126" s="123">
        <v>364</v>
      </c>
      <c r="BR126" s="195">
        <v>334</v>
      </c>
      <c r="BS126" s="195">
        <v>321</v>
      </c>
      <c r="BT126" s="195">
        <v>315</v>
      </c>
      <c r="BU126" s="195">
        <v>308</v>
      </c>
      <c r="BV126" s="195">
        <v>303</v>
      </c>
      <c r="BW126" s="195">
        <v>291</v>
      </c>
      <c r="BX126" s="123">
        <v>276</v>
      </c>
      <c r="BY126" s="123">
        <v>265</v>
      </c>
      <c r="BZ126" s="123">
        <v>246</v>
      </c>
      <c r="CA126" s="123">
        <v>237</v>
      </c>
      <c r="CB126" s="195">
        <v>225</v>
      </c>
      <c r="CC126" s="195">
        <v>213</v>
      </c>
      <c r="CD126" s="195">
        <v>192</v>
      </c>
      <c r="CE126" s="195">
        <v>175</v>
      </c>
      <c r="CF126" s="195">
        <v>152</v>
      </c>
      <c r="CG126" s="195">
        <v>138</v>
      </c>
      <c r="CH126" s="195">
        <v>120</v>
      </c>
      <c r="CI126" s="195">
        <v>113</v>
      </c>
      <c r="CJ126" s="195">
        <v>97</v>
      </c>
      <c r="CK126" s="195">
        <v>80</v>
      </c>
      <c r="CL126" s="195">
        <v>59</v>
      </c>
      <c r="CM126" s="195">
        <v>47</v>
      </c>
      <c r="CN126" s="195">
        <v>42</v>
      </c>
      <c r="CO126" s="195">
        <v>184</v>
      </c>
      <c r="CP126" s="195">
        <v>170</v>
      </c>
      <c r="CQ126" s="123">
        <v>161</v>
      </c>
      <c r="CR126" s="195">
        <v>150</v>
      </c>
      <c r="CS126" s="195">
        <v>145</v>
      </c>
      <c r="CT126" s="195">
        <v>140</v>
      </c>
      <c r="CU126" s="123">
        <v>137</v>
      </c>
      <c r="CV126" s="195">
        <v>127</v>
      </c>
      <c r="CW126" s="195">
        <v>124</v>
      </c>
      <c r="CX126" s="195">
        <v>118</v>
      </c>
      <c r="CY126" s="123">
        <v>107</v>
      </c>
      <c r="CZ126" s="195">
        <v>105</v>
      </c>
      <c r="DA126" s="123">
        <v>99</v>
      </c>
      <c r="DB126" s="195">
        <v>94</v>
      </c>
      <c r="DC126" s="123">
        <v>88</v>
      </c>
      <c r="DD126" s="195">
        <v>69</v>
      </c>
      <c r="DE126" s="195">
        <v>58</v>
      </c>
      <c r="DF126" s="195">
        <v>52</v>
      </c>
      <c r="DG126" s="195">
        <v>50</v>
      </c>
      <c r="DH126" s="123">
        <v>42</v>
      </c>
      <c r="DI126" s="195">
        <v>38</v>
      </c>
      <c r="DJ126" s="116">
        <v>36</v>
      </c>
      <c r="DK126" s="116">
        <v>34</v>
      </c>
      <c r="DL126" s="116">
        <v>30</v>
      </c>
      <c r="DM126" s="116">
        <v>26</v>
      </c>
    </row>
    <row r="127" spans="1:117" ht="20.100000000000001" customHeight="1">
      <c r="A127" s="69" t="s">
        <v>191</v>
      </c>
      <c r="B127" s="16" t="s">
        <v>201</v>
      </c>
      <c r="C127" s="60"/>
      <c r="D127" s="60"/>
      <c r="E127" s="60"/>
      <c r="F127" s="60"/>
      <c r="G127" s="60"/>
      <c r="H127" s="60"/>
      <c r="I127" s="60">
        <v>0</v>
      </c>
      <c r="J127" s="60">
        <v>0</v>
      </c>
      <c r="K127" s="60">
        <v>0</v>
      </c>
      <c r="L127" s="60">
        <v>89</v>
      </c>
      <c r="M127" s="60">
        <v>102</v>
      </c>
      <c r="N127" s="60">
        <v>94</v>
      </c>
      <c r="O127" s="60">
        <v>94</v>
      </c>
      <c r="P127" s="60">
        <v>94</v>
      </c>
      <c r="Q127" s="60">
        <v>91</v>
      </c>
      <c r="R127" s="60">
        <v>87</v>
      </c>
      <c r="S127" s="60">
        <v>85</v>
      </c>
      <c r="T127" s="60">
        <v>85</v>
      </c>
      <c r="U127" s="60">
        <v>71</v>
      </c>
      <c r="V127" s="60">
        <v>71</v>
      </c>
      <c r="W127" s="60">
        <v>67</v>
      </c>
      <c r="X127" s="60">
        <v>67</v>
      </c>
      <c r="Y127" s="60">
        <v>67</v>
      </c>
      <c r="Z127" s="60">
        <v>63</v>
      </c>
      <c r="AA127" s="60">
        <v>63</v>
      </c>
      <c r="AB127" s="60">
        <v>63</v>
      </c>
      <c r="AC127" s="60">
        <v>63</v>
      </c>
      <c r="AD127" s="60">
        <v>63</v>
      </c>
      <c r="AE127" s="60">
        <v>63</v>
      </c>
      <c r="AF127" s="60">
        <v>63</v>
      </c>
      <c r="AG127" s="60">
        <v>37</v>
      </c>
      <c r="AH127" s="60">
        <v>37</v>
      </c>
      <c r="AI127" s="60">
        <v>37</v>
      </c>
      <c r="AJ127" s="60">
        <v>37</v>
      </c>
      <c r="AK127" s="60">
        <v>26</v>
      </c>
      <c r="AL127" s="60">
        <v>26</v>
      </c>
      <c r="AM127" s="60">
        <v>0</v>
      </c>
      <c r="AN127" s="60">
        <v>56</v>
      </c>
      <c r="AO127" s="60">
        <v>55</v>
      </c>
      <c r="AP127" s="60">
        <v>105</v>
      </c>
      <c r="AQ127" s="60">
        <v>104</v>
      </c>
      <c r="AR127" s="60">
        <v>73</v>
      </c>
      <c r="AS127" s="60">
        <v>62</v>
      </c>
      <c r="AT127" s="60">
        <v>51</v>
      </c>
      <c r="AU127" s="60">
        <v>48</v>
      </c>
      <c r="AV127" s="60">
        <v>41</v>
      </c>
      <c r="AW127" s="111">
        <v>35</v>
      </c>
      <c r="AX127" s="123">
        <v>25</v>
      </c>
      <c r="AY127" s="123">
        <v>19</v>
      </c>
      <c r="AZ127" s="123">
        <v>19</v>
      </c>
      <c r="BA127" s="123">
        <v>19</v>
      </c>
      <c r="BB127" s="123">
        <v>16</v>
      </c>
      <c r="BC127" s="123">
        <v>14</v>
      </c>
      <c r="BD127" s="123">
        <v>13</v>
      </c>
      <c r="BE127" s="123">
        <v>12</v>
      </c>
      <c r="BF127" s="123">
        <v>12</v>
      </c>
      <c r="BG127" s="123">
        <v>12</v>
      </c>
      <c r="BH127" s="123">
        <v>12</v>
      </c>
      <c r="BI127" s="123">
        <v>12</v>
      </c>
      <c r="BJ127" s="123">
        <v>12</v>
      </c>
      <c r="BK127" s="123">
        <v>1</v>
      </c>
      <c r="BL127" s="123">
        <v>337</v>
      </c>
      <c r="BM127" s="123">
        <v>384</v>
      </c>
      <c r="BN127" s="123">
        <v>374</v>
      </c>
      <c r="BO127" s="123">
        <v>354</v>
      </c>
      <c r="BP127" s="123">
        <v>349</v>
      </c>
      <c r="BQ127" s="123">
        <v>348</v>
      </c>
      <c r="BR127" s="195">
        <v>337</v>
      </c>
      <c r="BS127" s="195">
        <v>322</v>
      </c>
      <c r="BT127" s="195">
        <v>318</v>
      </c>
      <c r="BU127" s="195">
        <v>311</v>
      </c>
      <c r="BV127" s="195">
        <v>308</v>
      </c>
      <c r="BW127" s="195">
        <v>303</v>
      </c>
      <c r="BX127" s="123">
        <v>291</v>
      </c>
      <c r="BY127" s="123">
        <v>282</v>
      </c>
      <c r="BZ127" s="123">
        <v>270</v>
      </c>
      <c r="CA127" s="123">
        <v>265</v>
      </c>
      <c r="CB127" s="195">
        <v>249</v>
      </c>
      <c r="CC127" s="195">
        <v>235</v>
      </c>
      <c r="CD127" s="195">
        <v>222</v>
      </c>
      <c r="CE127" s="195">
        <v>214</v>
      </c>
      <c r="CF127" s="195">
        <v>202</v>
      </c>
      <c r="CG127" s="195">
        <v>194</v>
      </c>
      <c r="CH127" s="195">
        <v>183</v>
      </c>
      <c r="CI127" s="195">
        <v>174</v>
      </c>
      <c r="CJ127" s="195">
        <v>162</v>
      </c>
      <c r="CK127" s="195">
        <v>153</v>
      </c>
      <c r="CL127" s="195">
        <v>139</v>
      </c>
      <c r="CM127" s="195">
        <v>138</v>
      </c>
      <c r="CN127" s="195">
        <v>118</v>
      </c>
      <c r="CO127" s="195">
        <v>105</v>
      </c>
      <c r="CP127" s="195">
        <v>87</v>
      </c>
      <c r="CQ127" s="123">
        <v>71</v>
      </c>
      <c r="CR127" s="195">
        <v>57</v>
      </c>
      <c r="CS127" s="195">
        <v>35</v>
      </c>
      <c r="CT127" s="195">
        <v>25</v>
      </c>
      <c r="CU127" s="123">
        <v>17</v>
      </c>
      <c r="CV127" s="195">
        <v>9</v>
      </c>
      <c r="CW127" s="195">
        <v>8</v>
      </c>
      <c r="CX127" s="195">
        <v>8</v>
      </c>
      <c r="CY127" s="123">
        <v>8</v>
      </c>
      <c r="CZ127" s="195">
        <v>0</v>
      </c>
      <c r="DA127" s="123">
        <v>0</v>
      </c>
      <c r="DB127" s="195">
        <v>0</v>
      </c>
      <c r="DC127" s="123">
        <v>0</v>
      </c>
      <c r="DD127" s="195">
        <v>0</v>
      </c>
      <c r="DE127" s="195">
        <v>0</v>
      </c>
      <c r="DF127" s="195">
        <v>0</v>
      </c>
      <c r="DG127" s="195">
        <v>0</v>
      </c>
      <c r="DH127" s="123">
        <v>0</v>
      </c>
      <c r="DI127" s="195">
        <v>0</v>
      </c>
      <c r="DJ127" s="116">
        <v>0</v>
      </c>
      <c r="DK127" s="116">
        <v>0</v>
      </c>
      <c r="DL127" s="116">
        <v>0</v>
      </c>
      <c r="DM127" s="116">
        <v>0</v>
      </c>
    </row>
    <row r="128" spans="1:117" ht="20.100000000000001" customHeight="1">
      <c r="A128" s="69" t="s">
        <v>191</v>
      </c>
      <c r="B128" s="16" t="s">
        <v>202</v>
      </c>
      <c r="C128" s="60">
        <v>40</v>
      </c>
      <c r="D128" s="60">
        <v>90</v>
      </c>
      <c r="E128" s="60">
        <v>74</v>
      </c>
      <c r="F128" s="60">
        <v>74</v>
      </c>
      <c r="G128" s="60">
        <v>74</v>
      </c>
      <c r="H128" s="60">
        <v>562</v>
      </c>
      <c r="I128" s="60">
        <v>349</v>
      </c>
      <c r="J128" s="60">
        <v>570</v>
      </c>
      <c r="K128" s="60">
        <v>418</v>
      </c>
      <c r="L128" s="60">
        <v>373</v>
      </c>
      <c r="M128" s="60">
        <v>368</v>
      </c>
      <c r="N128" s="60">
        <v>368</v>
      </c>
      <c r="O128" s="60">
        <v>372</v>
      </c>
      <c r="P128" s="60">
        <v>372</v>
      </c>
      <c r="Q128" s="60">
        <v>372</v>
      </c>
      <c r="R128" s="60">
        <v>372</v>
      </c>
      <c r="S128" s="60">
        <v>367</v>
      </c>
      <c r="T128" s="60">
        <v>367</v>
      </c>
      <c r="U128" s="60">
        <v>367</v>
      </c>
      <c r="V128" s="60">
        <v>367</v>
      </c>
      <c r="W128" s="60">
        <v>285</v>
      </c>
      <c r="X128" s="60">
        <v>281</v>
      </c>
      <c r="Y128" s="60">
        <v>214</v>
      </c>
      <c r="Z128" s="60">
        <v>214</v>
      </c>
      <c r="AA128" s="60">
        <v>214</v>
      </c>
      <c r="AB128" s="60">
        <v>214</v>
      </c>
      <c r="AC128" s="60">
        <v>208</v>
      </c>
      <c r="AD128" s="60">
        <v>208</v>
      </c>
      <c r="AE128" s="60">
        <v>208</v>
      </c>
      <c r="AF128" s="60">
        <v>208</v>
      </c>
      <c r="AG128" s="60">
        <v>208</v>
      </c>
      <c r="AH128" s="60">
        <v>208</v>
      </c>
      <c r="AI128" s="60">
        <v>208</v>
      </c>
      <c r="AJ128" s="60">
        <v>208</v>
      </c>
      <c r="AK128" s="60">
        <v>208</v>
      </c>
      <c r="AL128" s="60">
        <v>208</v>
      </c>
      <c r="AM128" s="60">
        <v>17</v>
      </c>
      <c r="AN128" s="60">
        <v>424</v>
      </c>
      <c r="AO128" s="60">
        <v>425</v>
      </c>
      <c r="AP128" s="60">
        <v>425</v>
      </c>
      <c r="AQ128" s="60">
        <v>425</v>
      </c>
      <c r="AR128" s="60">
        <v>425</v>
      </c>
      <c r="AS128" s="60">
        <v>383</v>
      </c>
      <c r="AT128" s="60">
        <v>375</v>
      </c>
      <c r="AU128" s="60">
        <v>367</v>
      </c>
      <c r="AV128" s="60">
        <v>289</v>
      </c>
      <c r="AW128" s="111">
        <v>198</v>
      </c>
      <c r="AX128" s="123">
        <v>138</v>
      </c>
      <c r="AY128" s="123">
        <v>105</v>
      </c>
      <c r="AZ128" s="123">
        <v>68</v>
      </c>
      <c r="BA128" s="123">
        <v>24</v>
      </c>
      <c r="BB128" s="123">
        <v>13</v>
      </c>
      <c r="BC128" s="123">
        <v>10</v>
      </c>
      <c r="BD128" s="123">
        <v>9</v>
      </c>
      <c r="BE128" s="123">
        <v>9</v>
      </c>
      <c r="BF128" s="123">
        <v>9</v>
      </c>
      <c r="BG128" s="123">
        <v>9</v>
      </c>
      <c r="BH128" s="123">
        <v>9</v>
      </c>
      <c r="BI128" s="123">
        <v>9</v>
      </c>
      <c r="BJ128" s="123">
        <v>9</v>
      </c>
      <c r="BK128" s="123">
        <v>9</v>
      </c>
      <c r="BL128" s="123">
        <v>9</v>
      </c>
      <c r="BM128" s="123">
        <v>9</v>
      </c>
      <c r="BN128" s="123">
        <v>9</v>
      </c>
      <c r="BO128" s="123">
        <v>9</v>
      </c>
      <c r="BP128" s="123">
        <v>9</v>
      </c>
      <c r="BQ128" s="123">
        <v>9</v>
      </c>
      <c r="BR128" s="195">
        <v>9</v>
      </c>
      <c r="BS128" s="195">
        <v>9</v>
      </c>
      <c r="BT128" s="195">
        <v>9</v>
      </c>
      <c r="BU128" s="195">
        <v>9</v>
      </c>
      <c r="BV128" s="195">
        <v>9</v>
      </c>
      <c r="BW128" s="195">
        <v>9</v>
      </c>
      <c r="BX128" s="123">
        <v>9</v>
      </c>
      <c r="BY128" s="123">
        <v>56</v>
      </c>
      <c r="BZ128" s="123">
        <v>56</v>
      </c>
      <c r="CA128" s="123">
        <v>206</v>
      </c>
      <c r="CB128" s="195">
        <v>206</v>
      </c>
      <c r="CC128" s="195">
        <v>206</v>
      </c>
      <c r="CD128" s="195">
        <v>206</v>
      </c>
      <c r="CE128" s="195">
        <v>248</v>
      </c>
      <c r="CF128" s="195">
        <v>243</v>
      </c>
      <c r="CG128" s="195">
        <v>241</v>
      </c>
      <c r="CH128" s="195">
        <v>241</v>
      </c>
      <c r="CI128" s="195">
        <v>239</v>
      </c>
      <c r="CJ128" s="195">
        <v>239</v>
      </c>
      <c r="CK128" s="195">
        <v>238</v>
      </c>
      <c r="CL128" s="195">
        <v>238</v>
      </c>
      <c r="CM128" s="195">
        <v>238</v>
      </c>
      <c r="CN128" s="195">
        <v>238</v>
      </c>
      <c r="CO128" s="195">
        <v>238</v>
      </c>
      <c r="CP128" s="195">
        <v>238</v>
      </c>
      <c r="CQ128" s="123">
        <v>238</v>
      </c>
      <c r="CR128" s="195">
        <v>238</v>
      </c>
      <c r="CS128" s="195">
        <v>238</v>
      </c>
      <c r="CT128" s="195">
        <v>236</v>
      </c>
      <c r="CU128" s="123">
        <v>235</v>
      </c>
      <c r="CV128" s="195">
        <v>696</v>
      </c>
      <c r="CW128" s="195">
        <v>668</v>
      </c>
      <c r="CX128" s="195">
        <v>653</v>
      </c>
      <c r="CY128" s="123">
        <v>633</v>
      </c>
      <c r="CZ128" s="195">
        <v>622</v>
      </c>
      <c r="DA128" s="123">
        <v>604</v>
      </c>
      <c r="DB128" s="195">
        <v>583</v>
      </c>
      <c r="DC128" s="123">
        <v>547</v>
      </c>
      <c r="DD128" s="195">
        <v>449</v>
      </c>
      <c r="DE128" s="195">
        <v>417</v>
      </c>
      <c r="DF128" s="195">
        <v>396</v>
      </c>
      <c r="DG128" s="195">
        <v>379</v>
      </c>
      <c r="DH128" s="123">
        <v>375</v>
      </c>
      <c r="DI128" s="195">
        <v>368</v>
      </c>
      <c r="DJ128" s="116">
        <v>362</v>
      </c>
      <c r="DK128" s="116">
        <v>361</v>
      </c>
      <c r="DL128" s="116">
        <v>359</v>
      </c>
      <c r="DM128" s="116">
        <v>350</v>
      </c>
    </row>
    <row r="129" spans="1:117" ht="20.100000000000001" customHeight="1">
      <c r="A129" s="69" t="s">
        <v>191</v>
      </c>
      <c r="B129" s="16" t="s">
        <v>203</v>
      </c>
      <c r="C129" s="60">
        <v>10</v>
      </c>
      <c r="D129" s="60">
        <v>0</v>
      </c>
      <c r="E129" s="60">
        <v>0</v>
      </c>
      <c r="F129" s="60">
        <v>0</v>
      </c>
      <c r="G129" s="60">
        <v>0</v>
      </c>
      <c r="H129" s="60">
        <v>0</v>
      </c>
      <c r="I129" s="60">
        <v>0</v>
      </c>
      <c r="J129" s="60">
        <v>0</v>
      </c>
      <c r="K129" s="60">
        <v>0</v>
      </c>
      <c r="L129" s="60">
        <v>0</v>
      </c>
      <c r="M129" s="60">
        <v>0</v>
      </c>
      <c r="N129" s="60">
        <v>0</v>
      </c>
      <c r="O129" s="60">
        <v>0</v>
      </c>
      <c r="P129" s="60">
        <v>0</v>
      </c>
      <c r="Q129" s="60">
        <v>0</v>
      </c>
      <c r="R129" s="60">
        <v>0</v>
      </c>
      <c r="S129" s="60">
        <v>0</v>
      </c>
      <c r="T129" s="60">
        <v>0</v>
      </c>
      <c r="U129" s="60">
        <v>0</v>
      </c>
      <c r="V129" s="60">
        <v>0</v>
      </c>
      <c r="W129" s="60">
        <v>0</v>
      </c>
      <c r="X129" s="60">
        <v>0</v>
      </c>
      <c r="Y129" s="60">
        <v>0</v>
      </c>
      <c r="Z129" s="60">
        <v>0</v>
      </c>
      <c r="AA129" s="60">
        <v>0</v>
      </c>
      <c r="AB129" s="60">
        <v>0</v>
      </c>
      <c r="AC129" s="60">
        <v>0</v>
      </c>
      <c r="AD129" s="60">
        <v>0</v>
      </c>
      <c r="AE129" s="60">
        <v>0</v>
      </c>
      <c r="AF129" s="60">
        <v>0</v>
      </c>
      <c r="AG129" s="60">
        <v>0</v>
      </c>
      <c r="AH129" s="60">
        <v>0</v>
      </c>
      <c r="AI129" s="60">
        <v>0</v>
      </c>
      <c r="AJ129" s="60">
        <v>0</v>
      </c>
      <c r="AK129" s="60">
        <v>0</v>
      </c>
      <c r="AL129" s="60">
        <v>0</v>
      </c>
      <c r="AM129" s="60">
        <v>0</v>
      </c>
      <c r="AN129" s="60">
        <v>176</v>
      </c>
      <c r="AO129" s="60">
        <v>172</v>
      </c>
      <c r="AP129" s="60">
        <v>169</v>
      </c>
      <c r="AQ129" s="60">
        <v>166</v>
      </c>
      <c r="AR129" s="60">
        <v>160</v>
      </c>
      <c r="AS129" s="60">
        <v>151</v>
      </c>
      <c r="AT129" s="60">
        <v>143</v>
      </c>
      <c r="AU129" s="60">
        <v>164</v>
      </c>
      <c r="AV129" s="60">
        <v>159</v>
      </c>
      <c r="AW129" s="111">
        <v>155</v>
      </c>
      <c r="AX129" s="123">
        <v>151</v>
      </c>
      <c r="AY129" s="123">
        <v>146</v>
      </c>
      <c r="AZ129" s="123">
        <v>143</v>
      </c>
      <c r="BA129" s="123">
        <v>141</v>
      </c>
      <c r="BB129" s="123">
        <v>140</v>
      </c>
      <c r="BC129" s="123">
        <v>137</v>
      </c>
      <c r="BD129" s="123">
        <v>134</v>
      </c>
      <c r="BE129" s="123">
        <v>132</v>
      </c>
      <c r="BF129" s="123">
        <v>131</v>
      </c>
      <c r="BG129" s="123">
        <v>127</v>
      </c>
      <c r="BH129" s="123">
        <v>123</v>
      </c>
      <c r="BI129" s="123">
        <v>121</v>
      </c>
      <c r="BJ129" s="123">
        <v>120</v>
      </c>
      <c r="BK129" s="123">
        <v>116</v>
      </c>
      <c r="BL129" s="123">
        <v>114</v>
      </c>
      <c r="BM129" s="123">
        <v>113</v>
      </c>
      <c r="BN129" s="123">
        <v>112</v>
      </c>
      <c r="BO129" s="123">
        <v>114</v>
      </c>
      <c r="BP129" s="123">
        <v>113</v>
      </c>
      <c r="BQ129" s="123">
        <v>113</v>
      </c>
      <c r="BR129" s="195">
        <v>113</v>
      </c>
      <c r="BS129" s="195">
        <v>123</v>
      </c>
      <c r="BT129" s="195">
        <v>123</v>
      </c>
      <c r="BU129" s="195">
        <v>123</v>
      </c>
      <c r="BV129" s="195">
        <v>122</v>
      </c>
      <c r="BW129" s="195">
        <v>122</v>
      </c>
      <c r="BX129" s="123">
        <v>122</v>
      </c>
      <c r="BY129" s="123">
        <v>104</v>
      </c>
      <c r="BZ129" s="123">
        <v>104</v>
      </c>
      <c r="CA129" s="123">
        <v>104</v>
      </c>
      <c r="CB129" s="195">
        <v>104</v>
      </c>
      <c r="CC129" s="195">
        <v>103</v>
      </c>
      <c r="CD129" s="195">
        <v>103</v>
      </c>
      <c r="CE129" s="195">
        <v>103</v>
      </c>
      <c r="CF129" s="195">
        <v>103</v>
      </c>
      <c r="CG129" s="195">
        <v>109</v>
      </c>
      <c r="CH129" s="195">
        <v>109</v>
      </c>
      <c r="CI129" s="195">
        <v>109</v>
      </c>
      <c r="CJ129" s="195">
        <v>109</v>
      </c>
      <c r="CK129" s="195">
        <v>109</v>
      </c>
      <c r="CL129" s="195">
        <v>109</v>
      </c>
      <c r="CM129" s="195">
        <v>107</v>
      </c>
      <c r="CN129" s="195">
        <v>107</v>
      </c>
      <c r="CO129" s="195">
        <v>185</v>
      </c>
      <c r="CP129" s="195">
        <v>167</v>
      </c>
      <c r="CQ129" s="123">
        <v>158</v>
      </c>
      <c r="CR129" s="195">
        <v>151</v>
      </c>
      <c r="CS129" s="195">
        <v>148</v>
      </c>
      <c r="CT129" s="195">
        <v>147</v>
      </c>
      <c r="CU129" s="123">
        <v>147</v>
      </c>
      <c r="CV129" s="195">
        <v>145</v>
      </c>
      <c r="CW129" s="195">
        <v>143</v>
      </c>
      <c r="CX129" s="195">
        <v>141</v>
      </c>
      <c r="CY129" s="123">
        <v>135</v>
      </c>
      <c r="CZ129" s="195">
        <v>134</v>
      </c>
      <c r="DA129" s="123">
        <v>131</v>
      </c>
      <c r="DB129" s="195">
        <v>130</v>
      </c>
      <c r="DC129" s="123">
        <v>127</v>
      </c>
      <c r="DD129" s="195">
        <v>127</v>
      </c>
      <c r="DE129" s="195">
        <v>124</v>
      </c>
      <c r="DF129" s="195">
        <v>123</v>
      </c>
      <c r="DG129" s="195">
        <v>120</v>
      </c>
      <c r="DH129" s="123">
        <v>120</v>
      </c>
      <c r="DI129" s="195">
        <v>120</v>
      </c>
      <c r="DJ129" s="116">
        <v>120</v>
      </c>
      <c r="DK129" s="116">
        <v>112</v>
      </c>
      <c r="DL129" s="116">
        <v>102</v>
      </c>
      <c r="DM129" s="116">
        <v>102</v>
      </c>
    </row>
    <row r="130" spans="1:117" ht="20.100000000000001" customHeight="1">
      <c r="A130" s="69" t="s">
        <v>191</v>
      </c>
      <c r="B130" s="16" t="s">
        <v>204</v>
      </c>
      <c r="C130" s="60">
        <v>0</v>
      </c>
      <c r="D130" s="60">
        <v>0</v>
      </c>
      <c r="E130" s="60">
        <v>62</v>
      </c>
      <c r="F130" s="60">
        <v>24</v>
      </c>
      <c r="G130" s="60">
        <v>8</v>
      </c>
      <c r="H130" s="60">
        <v>352</v>
      </c>
      <c r="I130" s="60">
        <v>293</v>
      </c>
      <c r="J130" s="60">
        <v>335</v>
      </c>
      <c r="K130" s="60">
        <v>171</v>
      </c>
      <c r="L130" s="60">
        <v>142</v>
      </c>
      <c r="M130" s="60">
        <v>140</v>
      </c>
      <c r="N130" s="60">
        <v>74</v>
      </c>
      <c r="O130" s="60">
        <v>73</v>
      </c>
      <c r="P130" s="60">
        <v>73</v>
      </c>
      <c r="Q130" s="60">
        <v>60</v>
      </c>
      <c r="R130" s="60">
        <v>60</v>
      </c>
      <c r="S130" s="60">
        <v>48</v>
      </c>
      <c r="T130" s="60">
        <v>48</v>
      </c>
      <c r="U130" s="60">
        <v>46</v>
      </c>
      <c r="V130" s="60">
        <v>46</v>
      </c>
      <c r="W130" s="60">
        <v>44</v>
      </c>
      <c r="X130" s="60">
        <v>43</v>
      </c>
      <c r="Y130" s="60">
        <v>43</v>
      </c>
      <c r="Z130" s="60">
        <v>42</v>
      </c>
      <c r="AA130" s="60">
        <v>40</v>
      </c>
      <c r="AB130" s="60">
        <v>40</v>
      </c>
      <c r="AC130" s="60">
        <v>40</v>
      </c>
      <c r="AD130" s="60">
        <v>33</v>
      </c>
      <c r="AE130" s="60">
        <v>31</v>
      </c>
      <c r="AF130" s="60">
        <v>30</v>
      </c>
      <c r="AG130" s="60">
        <v>29</v>
      </c>
      <c r="AH130" s="60">
        <v>29</v>
      </c>
      <c r="AI130" s="60">
        <v>16</v>
      </c>
      <c r="AJ130" s="60">
        <v>14</v>
      </c>
      <c r="AK130" s="60">
        <v>13</v>
      </c>
      <c r="AL130" s="60">
        <v>11</v>
      </c>
      <c r="AM130" s="60">
        <v>0</v>
      </c>
      <c r="AN130" s="60">
        <v>0</v>
      </c>
      <c r="AO130" s="60">
        <v>0</v>
      </c>
      <c r="AP130" s="60">
        <v>0</v>
      </c>
      <c r="AQ130" s="60">
        <v>0</v>
      </c>
      <c r="AR130" s="60">
        <v>0</v>
      </c>
      <c r="AS130" s="60">
        <v>0</v>
      </c>
      <c r="AT130" s="60">
        <v>0</v>
      </c>
      <c r="AU130" s="60">
        <v>0</v>
      </c>
      <c r="AV130" s="60">
        <v>0</v>
      </c>
      <c r="AW130" s="106">
        <v>0</v>
      </c>
      <c r="AX130" s="123">
        <v>0</v>
      </c>
      <c r="AY130" s="123">
        <v>0</v>
      </c>
      <c r="AZ130" s="123">
        <v>0</v>
      </c>
      <c r="BA130" s="123">
        <v>0</v>
      </c>
      <c r="BB130" s="123">
        <v>0</v>
      </c>
      <c r="BC130" s="123" t="s">
        <v>360</v>
      </c>
      <c r="BD130" s="123">
        <v>0</v>
      </c>
      <c r="BE130" s="123" t="s">
        <v>360</v>
      </c>
      <c r="BF130" s="123" t="s">
        <v>360</v>
      </c>
      <c r="BG130" s="123">
        <v>0</v>
      </c>
      <c r="BH130" s="123" t="s">
        <v>360</v>
      </c>
      <c r="BI130" s="123" t="s">
        <v>360</v>
      </c>
      <c r="BJ130" s="123" t="s">
        <v>360</v>
      </c>
      <c r="BK130" s="123">
        <v>0</v>
      </c>
      <c r="BL130" s="123">
        <v>0</v>
      </c>
      <c r="BM130" s="123" t="s">
        <v>360</v>
      </c>
      <c r="BN130" s="123" t="s">
        <v>360</v>
      </c>
      <c r="BO130" s="123">
        <v>0</v>
      </c>
      <c r="BP130" s="123">
        <v>0</v>
      </c>
      <c r="BQ130" s="123"/>
      <c r="BR130" s="195">
        <v>0</v>
      </c>
      <c r="BS130" s="195">
        <v>0</v>
      </c>
      <c r="BT130" s="195">
        <v>0</v>
      </c>
      <c r="BU130" s="195">
        <v>0</v>
      </c>
      <c r="BV130" s="195">
        <v>0</v>
      </c>
      <c r="BW130" s="195" t="s">
        <v>400</v>
      </c>
      <c r="BX130" s="123">
        <v>0</v>
      </c>
      <c r="BY130" s="123">
        <v>0</v>
      </c>
      <c r="BZ130" s="123">
        <v>0</v>
      </c>
      <c r="CA130" s="123">
        <v>0</v>
      </c>
      <c r="CB130" s="195">
        <v>0</v>
      </c>
      <c r="CC130" s="195">
        <v>0</v>
      </c>
      <c r="CD130" s="195">
        <v>0</v>
      </c>
      <c r="CE130" s="195">
        <v>0</v>
      </c>
      <c r="CF130" s="195">
        <v>0</v>
      </c>
      <c r="CG130" s="195">
        <v>0</v>
      </c>
      <c r="CH130" s="195">
        <v>0</v>
      </c>
      <c r="CI130" s="195">
        <v>0</v>
      </c>
      <c r="CJ130" s="195">
        <v>0</v>
      </c>
      <c r="CK130" s="195">
        <v>0</v>
      </c>
      <c r="CL130" s="195">
        <v>0</v>
      </c>
      <c r="CM130" s="195">
        <v>0</v>
      </c>
      <c r="CN130" s="195">
        <v>0</v>
      </c>
      <c r="CO130" s="195">
        <v>0</v>
      </c>
      <c r="CP130" s="195">
        <v>0</v>
      </c>
      <c r="CQ130" s="123">
        <v>0</v>
      </c>
      <c r="CR130" s="195">
        <v>0</v>
      </c>
      <c r="CS130" s="195">
        <v>0</v>
      </c>
      <c r="CT130" s="195">
        <v>0</v>
      </c>
      <c r="CU130" s="123">
        <v>0</v>
      </c>
      <c r="CV130" s="195">
        <v>139</v>
      </c>
      <c r="CW130" s="195">
        <v>133</v>
      </c>
      <c r="CX130" s="195">
        <v>125</v>
      </c>
      <c r="CY130" s="123">
        <v>115</v>
      </c>
      <c r="CZ130" s="195">
        <v>107</v>
      </c>
      <c r="DA130" s="123">
        <v>94</v>
      </c>
      <c r="DB130" s="195">
        <v>74</v>
      </c>
      <c r="DC130" s="123">
        <v>71</v>
      </c>
      <c r="DD130" s="195">
        <v>71</v>
      </c>
      <c r="DE130" s="195">
        <v>59</v>
      </c>
      <c r="DF130" s="195">
        <v>59</v>
      </c>
      <c r="DG130" s="195">
        <v>58</v>
      </c>
      <c r="DH130" s="123">
        <v>55</v>
      </c>
      <c r="DI130" s="195">
        <v>54</v>
      </c>
      <c r="DJ130" s="116">
        <v>52</v>
      </c>
      <c r="DK130" s="116">
        <v>51</v>
      </c>
      <c r="DL130" s="116">
        <v>51</v>
      </c>
      <c r="DM130" s="116">
        <v>51</v>
      </c>
    </row>
    <row r="131" spans="1:117" ht="20.100000000000001" customHeight="1">
      <c r="A131" s="69" t="s">
        <v>191</v>
      </c>
      <c r="B131" s="16" t="s">
        <v>205</v>
      </c>
      <c r="C131" s="60"/>
      <c r="D131" s="60"/>
      <c r="E131" s="60"/>
      <c r="F131" s="60"/>
      <c r="G131" s="60"/>
      <c r="H131" s="60"/>
      <c r="I131" s="60"/>
      <c r="J131" s="60">
        <v>58</v>
      </c>
      <c r="K131" s="60">
        <v>38</v>
      </c>
      <c r="L131" s="60">
        <v>17</v>
      </c>
      <c r="M131" s="60">
        <v>2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60">
        <v>0</v>
      </c>
      <c r="T131" s="60">
        <v>0</v>
      </c>
      <c r="U131" s="60">
        <v>0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60">
        <v>0</v>
      </c>
      <c r="AH131" s="60">
        <v>0</v>
      </c>
      <c r="AI131" s="60">
        <v>0</v>
      </c>
      <c r="AJ131" s="60">
        <v>0</v>
      </c>
      <c r="AK131" s="60">
        <v>0</v>
      </c>
      <c r="AL131" s="60">
        <v>0</v>
      </c>
      <c r="AM131" s="60">
        <v>86</v>
      </c>
      <c r="AN131" s="60">
        <v>41</v>
      </c>
      <c r="AO131" s="60">
        <v>41</v>
      </c>
      <c r="AP131" s="60">
        <v>41</v>
      </c>
      <c r="AQ131" s="60">
        <v>30</v>
      </c>
      <c r="AR131" s="60">
        <v>25</v>
      </c>
      <c r="AS131" s="60">
        <v>25</v>
      </c>
      <c r="AT131" s="60">
        <v>25</v>
      </c>
      <c r="AU131" s="60">
        <v>25</v>
      </c>
      <c r="AV131" s="60">
        <v>25</v>
      </c>
      <c r="AW131" s="111">
        <v>6</v>
      </c>
      <c r="AX131" s="123">
        <v>6</v>
      </c>
      <c r="AY131" s="123">
        <v>5</v>
      </c>
      <c r="AZ131" s="123">
        <v>5</v>
      </c>
      <c r="BA131" s="123">
        <v>5</v>
      </c>
      <c r="BB131" s="123">
        <v>2</v>
      </c>
      <c r="BC131" s="123">
        <v>2</v>
      </c>
      <c r="BD131" s="123">
        <v>2</v>
      </c>
      <c r="BE131" s="123">
        <v>2</v>
      </c>
      <c r="BF131" s="123">
        <v>1</v>
      </c>
      <c r="BG131" s="123">
        <v>1</v>
      </c>
      <c r="BH131" s="123">
        <v>1</v>
      </c>
      <c r="BI131" s="123">
        <v>1</v>
      </c>
      <c r="BJ131" s="123">
        <v>1</v>
      </c>
      <c r="BK131" s="123">
        <v>0</v>
      </c>
      <c r="BL131" s="123">
        <v>0</v>
      </c>
      <c r="BM131" s="123" t="s">
        <v>360</v>
      </c>
      <c r="BN131" s="123" t="s">
        <v>360</v>
      </c>
      <c r="BO131" s="123">
        <v>0</v>
      </c>
      <c r="BP131" s="123">
        <v>0</v>
      </c>
      <c r="BQ131" s="123"/>
      <c r="BR131" s="195">
        <v>0</v>
      </c>
      <c r="BS131" s="195">
        <v>0</v>
      </c>
      <c r="BT131" s="195">
        <v>0</v>
      </c>
      <c r="BU131" s="195">
        <v>0</v>
      </c>
      <c r="BV131" s="195">
        <v>0</v>
      </c>
      <c r="BW131" s="195" t="s">
        <v>400</v>
      </c>
      <c r="BX131" s="123">
        <v>0</v>
      </c>
      <c r="BY131" s="123">
        <v>0</v>
      </c>
      <c r="BZ131" s="123">
        <v>0</v>
      </c>
      <c r="CA131" s="123">
        <v>0</v>
      </c>
      <c r="CB131" s="195">
        <v>0</v>
      </c>
      <c r="CC131" s="195">
        <v>0</v>
      </c>
      <c r="CD131" s="195">
        <v>0</v>
      </c>
      <c r="CE131" s="195">
        <v>0</v>
      </c>
      <c r="CF131" s="195">
        <v>0</v>
      </c>
      <c r="CG131" s="195">
        <v>0</v>
      </c>
      <c r="CH131" s="195">
        <v>0</v>
      </c>
      <c r="CI131" s="195">
        <v>0</v>
      </c>
      <c r="CJ131" s="195">
        <v>0</v>
      </c>
      <c r="CK131" s="195">
        <v>0</v>
      </c>
      <c r="CL131" s="195">
        <v>0</v>
      </c>
      <c r="CM131" s="195">
        <v>0</v>
      </c>
      <c r="CN131" s="195">
        <v>0</v>
      </c>
      <c r="CO131" s="195">
        <v>0</v>
      </c>
      <c r="CP131" s="195">
        <v>0</v>
      </c>
      <c r="CQ131" s="123">
        <v>0</v>
      </c>
      <c r="CR131" s="195">
        <v>0</v>
      </c>
      <c r="CS131" s="195">
        <v>0</v>
      </c>
      <c r="CT131" s="195">
        <v>0</v>
      </c>
      <c r="CU131" s="123">
        <v>0</v>
      </c>
      <c r="CV131" s="195">
        <v>0</v>
      </c>
      <c r="CW131" s="195">
        <v>0</v>
      </c>
      <c r="CX131" s="195">
        <v>0</v>
      </c>
      <c r="CY131" s="123">
        <v>0</v>
      </c>
      <c r="CZ131" s="195">
        <v>0</v>
      </c>
      <c r="DA131" s="123">
        <v>0</v>
      </c>
      <c r="DB131" s="195">
        <v>0</v>
      </c>
      <c r="DC131" s="123">
        <v>0</v>
      </c>
      <c r="DD131" s="195">
        <v>0</v>
      </c>
      <c r="DE131" s="195">
        <v>0</v>
      </c>
      <c r="DF131" s="195">
        <v>0</v>
      </c>
      <c r="DG131" s="195">
        <v>0</v>
      </c>
      <c r="DH131" s="123">
        <v>0</v>
      </c>
      <c r="DI131" s="195">
        <v>0</v>
      </c>
      <c r="DJ131" s="116">
        <v>0</v>
      </c>
      <c r="DK131" s="116">
        <v>0</v>
      </c>
      <c r="DL131" s="116">
        <v>0</v>
      </c>
      <c r="DM131" s="116">
        <v>0</v>
      </c>
    </row>
    <row r="132" spans="1:117" ht="20.100000000000001" customHeight="1">
      <c r="A132" s="69" t="s">
        <v>191</v>
      </c>
      <c r="B132" s="16" t="s">
        <v>206</v>
      </c>
      <c r="C132" s="60">
        <v>0</v>
      </c>
      <c r="D132" s="60">
        <v>0</v>
      </c>
      <c r="E132" s="60">
        <v>15</v>
      </c>
      <c r="F132" s="60">
        <v>8</v>
      </c>
      <c r="G132" s="60">
        <v>0</v>
      </c>
      <c r="H132" s="60">
        <v>0</v>
      </c>
      <c r="I132" s="60">
        <v>0</v>
      </c>
      <c r="J132" s="60">
        <v>0</v>
      </c>
      <c r="K132" s="60">
        <v>0</v>
      </c>
      <c r="L132" s="60">
        <v>234</v>
      </c>
      <c r="M132" s="60">
        <v>105</v>
      </c>
      <c r="N132" s="60">
        <v>104</v>
      </c>
      <c r="O132" s="60">
        <v>90</v>
      </c>
      <c r="P132" s="60">
        <v>90</v>
      </c>
      <c r="Q132" s="60">
        <v>82</v>
      </c>
      <c r="R132" s="60">
        <v>82</v>
      </c>
      <c r="S132" s="60">
        <v>82</v>
      </c>
      <c r="T132" s="60">
        <v>82</v>
      </c>
      <c r="U132" s="60">
        <v>82</v>
      </c>
      <c r="V132" s="60">
        <v>82</v>
      </c>
      <c r="W132" s="60">
        <v>81</v>
      </c>
      <c r="X132" s="60">
        <v>80</v>
      </c>
      <c r="Y132" s="60">
        <v>80</v>
      </c>
      <c r="Z132" s="60">
        <v>80</v>
      </c>
      <c r="AA132" s="60">
        <v>80</v>
      </c>
      <c r="AB132" s="60">
        <v>80</v>
      </c>
      <c r="AC132" s="60">
        <v>80</v>
      </c>
      <c r="AD132" s="60">
        <v>80</v>
      </c>
      <c r="AE132" s="60">
        <v>80</v>
      </c>
      <c r="AF132" s="60">
        <v>80</v>
      </c>
      <c r="AG132" s="60">
        <v>79</v>
      </c>
      <c r="AH132" s="60">
        <v>79</v>
      </c>
      <c r="AI132" s="60">
        <v>79</v>
      </c>
      <c r="AJ132" s="60">
        <v>79</v>
      </c>
      <c r="AK132" s="60">
        <v>79</v>
      </c>
      <c r="AL132" s="60">
        <v>79</v>
      </c>
      <c r="AM132" s="60">
        <v>6</v>
      </c>
      <c r="AN132" s="60">
        <v>0</v>
      </c>
      <c r="AO132" s="60">
        <v>0</v>
      </c>
      <c r="AP132" s="60">
        <v>0</v>
      </c>
      <c r="AQ132" s="60">
        <v>0</v>
      </c>
      <c r="AR132" s="60">
        <v>0</v>
      </c>
      <c r="AS132" s="60">
        <v>0</v>
      </c>
      <c r="AT132" s="60">
        <v>0</v>
      </c>
      <c r="AU132" s="60">
        <v>0</v>
      </c>
      <c r="AV132" s="60">
        <v>0</v>
      </c>
      <c r="AW132" s="106">
        <v>0</v>
      </c>
      <c r="AX132" s="123">
        <v>0</v>
      </c>
      <c r="AY132" s="123">
        <v>0</v>
      </c>
      <c r="AZ132" s="123">
        <v>0</v>
      </c>
      <c r="BA132" s="123">
        <v>0</v>
      </c>
      <c r="BB132" s="123">
        <v>0</v>
      </c>
      <c r="BC132" s="123" t="s">
        <v>360</v>
      </c>
      <c r="BD132" s="123">
        <v>0</v>
      </c>
      <c r="BE132" s="123" t="s">
        <v>360</v>
      </c>
      <c r="BF132" s="123" t="s">
        <v>360</v>
      </c>
      <c r="BG132" s="123">
        <v>0</v>
      </c>
      <c r="BH132" s="123" t="s">
        <v>360</v>
      </c>
      <c r="BI132" s="123" t="s">
        <v>360</v>
      </c>
      <c r="BJ132" s="123" t="s">
        <v>360</v>
      </c>
      <c r="BK132" s="123">
        <v>0</v>
      </c>
      <c r="BL132" s="123">
        <v>0</v>
      </c>
      <c r="BM132" s="123" t="s">
        <v>360</v>
      </c>
      <c r="BN132" s="123" t="s">
        <v>360</v>
      </c>
      <c r="BO132" s="123">
        <v>0</v>
      </c>
      <c r="BP132" s="123">
        <v>0</v>
      </c>
      <c r="BQ132" s="123"/>
      <c r="BR132" s="195">
        <v>0</v>
      </c>
      <c r="BS132" s="195">
        <v>0</v>
      </c>
      <c r="BT132" s="195">
        <v>0</v>
      </c>
      <c r="BU132" s="195">
        <v>0</v>
      </c>
      <c r="BV132" s="195">
        <v>0</v>
      </c>
      <c r="BW132" s="195" t="s">
        <v>400</v>
      </c>
      <c r="BX132" s="123">
        <v>0</v>
      </c>
      <c r="BY132" s="123">
        <v>0</v>
      </c>
      <c r="BZ132" s="123">
        <v>0</v>
      </c>
      <c r="CA132" s="123">
        <v>0</v>
      </c>
      <c r="CB132" s="195">
        <v>0</v>
      </c>
      <c r="CC132" s="195">
        <v>0</v>
      </c>
      <c r="CD132" s="195">
        <v>0</v>
      </c>
      <c r="CE132" s="195">
        <v>0</v>
      </c>
      <c r="CF132" s="195">
        <v>0</v>
      </c>
      <c r="CG132" s="195">
        <v>0</v>
      </c>
      <c r="CH132" s="195">
        <v>0</v>
      </c>
      <c r="CI132" s="195">
        <v>0</v>
      </c>
      <c r="CJ132" s="195">
        <v>0</v>
      </c>
      <c r="CK132" s="195">
        <v>0</v>
      </c>
      <c r="CL132" s="195">
        <v>0</v>
      </c>
      <c r="CM132" s="195">
        <v>0</v>
      </c>
      <c r="CN132" s="195">
        <v>0</v>
      </c>
      <c r="CO132" s="195">
        <v>0</v>
      </c>
      <c r="CP132" s="195">
        <v>0</v>
      </c>
      <c r="CQ132" s="123">
        <v>0</v>
      </c>
      <c r="CR132" s="195">
        <v>0</v>
      </c>
      <c r="CS132" s="195">
        <v>0</v>
      </c>
      <c r="CT132" s="195">
        <v>0</v>
      </c>
      <c r="CU132" s="123">
        <v>0</v>
      </c>
      <c r="CV132" s="195">
        <v>0</v>
      </c>
      <c r="CW132" s="195">
        <v>0</v>
      </c>
      <c r="CX132" s="195">
        <v>0</v>
      </c>
      <c r="CY132" s="123">
        <v>0</v>
      </c>
      <c r="CZ132" s="195">
        <v>0</v>
      </c>
      <c r="DA132" s="123">
        <v>0</v>
      </c>
      <c r="DB132" s="195">
        <v>0</v>
      </c>
      <c r="DC132" s="123">
        <v>0</v>
      </c>
      <c r="DD132" s="195">
        <v>0</v>
      </c>
      <c r="DE132" s="195">
        <v>0</v>
      </c>
      <c r="DF132" s="195">
        <v>0</v>
      </c>
      <c r="DG132" s="195">
        <v>0</v>
      </c>
      <c r="DH132" s="123">
        <v>0</v>
      </c>
      <c r="DI132" s="195">
        <v>0</v>
      </c>
      <c r="DJ132" s="116">
        <v>0</v>
      </c>
      <c r="DK132" s="116">
        <v>0</v>
      </c>
      <c r="DL132" s="116">
        <v>0</v>
      </c>
      <c r="DM132" s="116">
        <v>0</v>
      </c>
    </row>
    <row r="133" spans="1:117" ht="20.100000000000001" customHeight="1">
      <c r="A133" s="69" t="s">
        <v>191</v>
      </c>
      <c r="B133" s="16" t="s">
        <v>207</v>
      </c>
      <c r="C133" s="60">
        <v>38</v>
      </c>
      <c r="D133" s="60">
        <v>63</v>
      </c>
      <c r="E133" s="60">
        <v>0</v>
      </c>
      <c r="F133" s="60">
        <v>143</v>
      </c>
      <c r="G133" s="60">
        <v>53</v>
      </c>
      <c r="H133" s="60">
        <v>40</v>
      </c>
      <c r="I133" s="60">
        <v>40</v>
      </c>
      <c r="J133" s="60">
        <v>0</v>
      </c>
      <c r="K133" s="60">
        <v>0</v>
      </c>
      <c r="L133" s="60">
        <v>0</v>
      </c>
      <c r="M133" s="60">
        <v>0</v>
      </c>
      <c r="N133" s="60">
        <v>0</v>
      </c>
      <c r="O133" s="60">
        <v>0</v>
      </c>
      <c r="P133" s="60">
        <v>0</v>
      </c>
      <c r="Q133" s="60">
        <v>0</v>
      </c>
      <c r="R133" s="60">
        <v>0</v>
      </c>
      <c r="S133" s="60">
        <v>0</v>
      </c>
      <c r="T133" s="60">
        <v>0</v>
      </c>
      <c r="U133" s="60">
        <v>0</v>
      </c>
      <c r="V133" s="60">
        <v>0</v>
      </c>
      <c r="W133" s="60">
        <v>25</v>
      </c>
      <c r="X133" s="60">
        <v>25</v>
      </c>
      <c r="Y133" s="60">
        <v>25</v>
      </c>
      <c r="Z133" s="60">
        <v>25</v>
      </c>
      <c r="AA133" s="60">
        <v>25</v>
      </c>
      <c r="AB133" s="60">
        <v>25</v>
      </c>
      <c r="AC133" s="60">
        <v>25</v>
      </c>
      <c r="AD133" s="60">
        <v>25</v>
      </c>
      <c r="AE133" s="60">
        <v>25</v>
      </c>
      <c r="AF133" s="60">
        <v>25</v>
      </c>
      <c r="AG133" s="60">
        <v>23</v>
      </c>
      <c r="AH133" s="60">
        <v>23</v>
      </c>
      <c r="AI133" s="60">
        <v>20</v>
      </c>
      <c r="AJ133" s="60">
        <v>18</v>
      </c>
      <c r="AK133" s="60">
        <v>17</v>
      </c>
      <c r="AL133" s="60">
        <v>17</v>
      </c>
      <c r="AM133" s="60">
        <v>0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6">
        <v>0</v>
      </c>
      <c r="AX133" s="123">
        <v>0</v>
      </c>
      <c r="AY133" s="123">
        <v>0</v>
      </c>
      <c r="AZ133" s="123">
        <v>0</v>
      </c>
      <c r="BA133" s="123">
        <v>0</v>
      </c>
      <c r="BB133" s="123">
        <v>0</v>
      </c>
      <c r="BC133" s="123">
        <v>351</v>
      </c>
      <c r="BD133" s="123">
        <v>348</v>
      </c>
      <c r="BE133" s="123">
        <v>346</v>
      </c>
      <c r="BF133" s="123">
        <v>342</v>
      </c>
      <c r="BG133" s="123">
        <v>325</v>
      </c>
      <c r="BH133" s="123">
        <v>323</v>
      </c>
      <c r="BI133" s="123">
        <v>323</v>
      </c>
      <c r="BJ133" s="123">
        <v>317</v>
      </c>
      <c r="BK133" s="123">
        <v>316</v>
      </c>
      <c r="BL133" s="123">
        <v>314</v>
      </c>
      <c r="BM133" s="123">
        <v>309</v>
      </c>
      <c r="BN133" s="123">
        <v>307</v>
      </c>
      <c r="BO133" s="123">
        <v>298</v>
      </c>
      <c r="BP133" s="123">
        <v>292</v>
      </c>
      <c r="BQ133" s="123">
        <v>289</v>
      </c>
      <c r="BR133" s="195">
        <v>286</v>
      </c>
      <c r="BS133" s="195">
        <v>255</v>
      </c>
      <c r="BT133" s="195">
        <v>242</v>
      </c>
      <c r="BU133" s="195">
        <v>227</v>
      </c>
      <c r="BV133" s="195">
        <v>220</v>
      </c>
      <c r="BW133" s="195">
        <v>209</v>
      </c>
      <c r="BX133" s="123">
        <v>200</v>
      </c>
      <c r="BY133" s="123">
        <v>181</v>
      </c>
      <c r="BZ133" s="123">
        <v>172</v>
      </c>
      <c r="CA133" s="123">
        <v>159</v>
      </c>
      <c r="CB133" s="195">
        <v>147</v>
      </c>
      <c r="CC133" s="195">
        <v>137</v>
      </c>
      <c r="CD133" s="195">
        <v>131</v>
      </c>
      <c r="CE133" s="195">
        <v>125</v>
      </c>
      <c r="CF133" s="195">
        <v>116</v>
      </c>
      <c r="CG133" s="195">
        <v>104</v>
      </c>
      <c r="CH133" s="195">
        <v>95</v>
      </c>
      <c r="CI133" s="195">
        <v>88</v>
      </c>
      <c r="CJ133" s="195">
        <v>84</v>
      </c>
      <c r="CK133" s="195">
        <v>82</v>
      </c>
      <c r="CL133" s="195">
        <v>80</v>
      </c>
      <c r="CM133" s="195">
        <v>77</v>
      </c>
      <c r="CN133" s="195">
        <v>74</v>
      </c>
      <c r="CO133" s="195">
        <v>0</v>
      </c>
      <c r="CP133" s="195">
        <v>0</v>
      </c>
      <c r="CQ133" s="123">
        <v>0</v>
      </c>
      <c r="CR133" s="195">
        <v>0</v>
      </c>
      <c r="CS133" s="195">
        <v>0</v>
      </c>
      <c r="CT133" s="195">
        <v>0</v>
      </c>
      <c r="CU133" s="123">
        <v>0</v>
      </c>
      <c r="CV133" s="195">
        <v>0</v>
      </c>
      <c r="CW133" s="195">
        <v>0</v>
      </c>
      <c r="CX133" s="195">
        <v>0</v>
      </c>
      <c r="CY133" s="123">
        <v>0</v>
      </c>
      <c r="CZ133" s="195">
        <v>0</v>
      </c>
      <c r="DA133" s="123">
        <v>0</v>
      </c>
      <c r="DB133" s="195">
        <v>0</v>
      </c>
      <c r="DC133" s="123">
        <v>0</v>
      </c>
      <c r="DD133" s="195">
        <v>0</v>
      </c>
      <c r="DE133" s="195">
        <v>0</v>
      </c>
      <c r="DF133" s="195">
        <v>0</v>
      </c>
      <c r="DG133" s="195">
        <v>0</v>
      </c>
      <c r="DH133" s="123">
        <v>0</v>
      </c>
      <c r="DI133" s="195">
        <v>0</v>
      </c>
      <c r="DJ133" s="116">
        <v>0</v>
      </c>
      <c r="DK133" s="116">
        <v>0</v>
      </c>
      <c r="DL133" s="116">
        <v>0</v>
      </c>
      <c r="DM133" s="116">
        <v>0</v>
      </c>
    </row>
    <row r="134" spans="1:117" ht="20.100000000000001" customHeight="1">
      <c r="A134" s="69" t="s">
        <v>191</v>
      </c>
      <c r="B134" s="16" t="s">
        <v>208</v>
      </c>
      <c r="C134" s="60">
        <v>0</v>
      </c>
      <c r="D134" s="60">
        <v>0</v>
      </c>
      <c r="E134" s="60">
        <v>0</v>
      </c>
      <c r="F134" s="60">
        <v>0</v>
      </c>
      <c r="G134" s="60">
        <v>63</v>
      </c>
      <c r="H134" s="60">
        <v>155</v>
      </c>
      <c r="I134" s="60">
        <v>155</v>
      </c>
      <c r="J134" s="60">
        <v>82</v>
      </c>
      <c r="K134" s="60">
        <v>117</v>
      </c>
      <c r="L134" s="60">
        <v>112</v>
      </c>
      <c r="M134" s="60">
        <v>98</v>
      </c>
      <c r="N134" s="60">
        <v>84</v>
      </c>
      <c r="O134" s="60">
        <v>84</v>
      </c>
      <c r="P134" s="60">
        <v>84</v>
      </c>
      <c r="Q134" s="60">
        <v>84</v>
      </c>
      <c r="R134" s="60">
        <v>84</v>
      </c>
      <c r="S134" s="60">
        <v>84</v>
      </c>
      <c r="T134" s="60">
        <v>84</v>
      </c>
      <c r="U134" s="60">
        <v>84</v>
      </c>
      <c r="V134" s="60">
        <v>84</v>
      </c>
      <c r="W134" s="60">
        <v>84</v>
      </c>
      <c r="X134" s="60">
        <v>84</v>
      </c>
      <c r="Y134" s="60">
        <v>84</v>
      </c>
      <c r="Z134" s="60">
        <v>84</v>
      </c>
      <c r="AA134" s="60">
        <v>84</v>
      </c>
      <c r="AB134" s="60">
        <v>84</v>
      </c>
      <c r="AC134" s="60">
        <v>84</v>
      </c>
      <c r="AD134" s="60">
        <v>84</v>
      </c>
      <c r="AE134" s="60">
        <v>84</v>
      </c>
      <c r="AF134" s="60">
        <v>84</v>
      </c>
      <c r="AG134" s="60">
        <v>84</v>
      </c>
      <c r="AH134" s="60">
        <v>84</v>
      </c>
      <c r="AI134" s="60">
        <v>84</v>
      </c>
      <c r="AJ134" s="60">
        <v>84</v>
      </c>
      <c r="AK134" s="60">
        <v>84</v>
      </c>
      <c r="AL134" s="60">
        <v>69</v>
      </c>
      <c r="AM134" s="60">
        <v>60</v>
      </c>
      <c r="AN134" s="60">
        <v>48</v>
      </c>
      <c r="AO134" s="60">
        <v>48</v>
      </c>
      <c r="AP134" s="60">
        <v>45</v>
      </c>
      <c r="AQ134" s="60">
        <v>44</v>
      </c>
      <c r="AR134" s="60">
        <v>44</v>
      </c>
      <c r="AS134" s="60">
        <v>44</v>
      </c>
      <c r="AT134" s="60">
        <v>44</v>
      </c>
      <c r="AU134" s="60">
        <v>44</v>
      </c>
      <c r="AV134" s="60">
        <v>44</v>
      </c>
      <c r="AW134" s="111">
        <v>44</v>
      </c>
      <c r="AX134" s="123">
        <v>44</v>
      </c>
      <c r="AY134" s="123">
        <v>44</v>
      </c>
      <c r="AZ134" s="123">
        <v>44</v>
      </c>
      <c r="BA134" s="123">
        <v>44</v>
      </c>
      <c r="BB134" s="123">
        <v>44</v>
      </c>
      <c r="BC134" s="123">
        <v>44</v>
      </c>
      <c r="BD134" s="123">
        <v>44</v>
      </c>
      <c r="BE134" s="123">
        <v>44</v>
      </c>
      <c r="BF134" s="123">
        <v>44</v>
      </c>
      <c r="BG134" s="123">
        <v>44</v>
      </c>
      <c r="BH134" s="123">
        <v>474</v>
      </c>
      <c r="BI134" s="123">
        <v>425</v>
      </c>
      <c r="BJ134" s="123">
        <v>705</v>
      </c>
      <c r="BK134" s="123">
        <v>682</v>
      </c>
      <c r="BL134" s="123">
        <v>656</v>
      </c>
      <c r="BM134" s="123">
        <v>621</v>
      </c>
      <c r="BN134" s="123">
        <v>603</v>
      </c>
      <c r="BO134" s="123">
        <v>578</v>
      </c>
      <c r="BP134" s="123">
        <v>560</v>
      </c>
      <c r="BQ134" s="123">
        <v>493</v>
      </c>
      <c r="BR134" s="195">
        <v>466</v>
      </c>
      <c r="BS134" s="195">
        <v>450</v>
      </c>
      <c r="BT134" s="195">
        <v>568</v>
      </c>
      <c r="BU134" s="195">
        <v>548</v>
      </c>
      <c r="BV134" s="195">
        <v>486</v>
      </c>
      <c r="BW134" s="195">
        <v>469</v>
      </c>
      <c r="BX134" s="123">
        <v>455</v>
      </c>
      <c r="BY134" s="123">
        <v>584</v>
      </c>
      <c r="BZ134" s="123">
        <v>571</v>
      </c>
      <c r="CA134" s="123">
        <v>556</v>
      </c>
      <c r="CB134" s="195">
        <v>532</v>
      </c>
      <c r="CC134" s="195">
        <v>509</v>
      </c>
      <c r="CD134" s="195">
        <v>476</v>
      </c>
      <c r="CE134" s="195">
        <v>461</v>
      </c>
      <c r="CF134" s="195">
        <v>457</v>
      </c>
      <c r="CG134" s="195">
        <v>399</v>
      </c>
      <c r="CH134" s="195">
        <v>361</v>
      </c>
      <c r="CI134" s="195">
        <v>332</v>
      </c>
      <c r="CJ134" s="195">
        <v>286</v>
      </c>
      <c r="CK134" s="195">
        <v>257</v>
      </c>
      <c r="CL134" s="195">
        <v>231</v>
      </c>
      <c r="CM134" s="195">
        <v>197</v>
      </c>
      <c r="CN134" s="195">
        <v>178</v>
      </c>
      <c r="CO134" s="195">
        <v>64</v>
      </c>
      <c r="CP134" s="195">
        <v>34</v>
      </c>
      <c r="CQ134" s="123">
        <v>17</v>
      </c>
      <c r="CR134" s="195">
        <v>10</v>
      </c>
      <c r="CS134" s="195">
        <v>3</v>
      </c>
      <c r="CT134" s="195">
        <v>0</v>
      </c>
      <c r="CU134" s="123">
        <v>0</v>
      </c>
      <c r="CV134" s="195">
        <v>0</v>
      </c>
      <c r="CW134" s="195">
        <v>0</v>
      </c>
      <c r="CX134" s="195">
        <v>0</v>
      </c>
      <c r="CY134" s="123">
        <v>0</v>
      </c>
      <c r="CZ134" s="195">
        <v>0</v>
      </c>
      <c r="DA134" s="123">
        <v>0</v>
      </c>
      <c r="DB134" s="195">
        <v>0</v>
      </c>
      <c r="DC134" s="123">
        <v>0</v>
      </c>
      <c r="DD134" s="195">
        <v>0</v>
      </c>
      <c r="DE134" s="195">
        <v>0</v>
      </c>
      <c r="DF134" s="195">
        <v>0</v>
      </c>
      <c r="DG134" s="195">
        <v>0</v>
      </c>
      <c r="DH134" s="123">
        <v>0</v>
      </c>
      <c r="DI134" s="195">
        <v>178</v>
      </c>
      <c r="DJ134" s="116">
        <v>123</v>
      </c>
      <c r="DK134" s="116">
        <v>72</v>
      </c>
      <c r="DL134" s="116">
        <v>43</v>
      </c>
      <c r="DM134" s="116">
        <v>32</v>
      </c>
    </row>
    <row r="135" spans="1:117" ht="20.100000000000001" customHeight="1">
      <c r="A135" s="69" t="s">
        <v>191</v>
      </c>
      <c r="B135" s="16" t="s">
        <v>209</v>
      </c>
      <c r="C135" s="60">
        <v>0</v>
      </c>
      <c r="D135" s="60">
        <v>0</v>
      </c>
      <c r="E135" s="60">
        <v>0</v>
      </c>
      <c r="F135" s="60">
        <v>0</v>
      </c>
      <c r="G135" s="60">
        <v>110</v>
      </c>
      <c r="H135" s="60">
        <v>0</v>
      </c>
      <c r="I135" s="60">
        <v>203</v>
      </c>
      <c r="J135" s="60">
        <v>239</v>
      </c>
      <c r="K135" s="60">
        <v>68</v>
      </c>
      <c r="L135" s="60">
        <v>20</v>
      </c>
      <c r="M135" s="60">
        <v>19</v>
      </c>
      <c r="N135" s="60">
        <v>1</v>
      </c>
      <c r="O135" s="60">
        <v>1</v>
      </c>
      <c r="P135" s="60">
        <v>1</v>
      </c>
      <c r="Q135" s="60">
        <v>0</v>
      </c>
      <c r="R135" s="60">
        <v>1</v>
      </c>
      <c r="S135" s="60">
        <v>1</v>
      </c>
      <c r="T135" s="60">
        <v>1</v>
      </c>
      <c r="U135" s="60">
        <v>1</v>
      </c>
      <c r="V135" s="60">
        <v>1</v>
      </c>
      <c r="W135" s="60">
        <v>1</v>
      </c>
      <c r="X135" s="60">
        <v>1</v>
      </c>
      <c r="Y135" s="60">
        <v>1</v>
      </c>
      <c r="Z135" s="60">
        <v>1</v>
      </c>
      <c r="AA135" s="60">
        <v>1</v>
      </c>
      <c r="AB135" s="60">
        <v>1</v>
      </c>
      <c r="AC135" s="60">
        <v>1</v>
      </c>
      <c r="AD135" s="60">
        <v>1</v>
      </c>
      <c r="AE135" s="60">
        <v>1</v>
      </c>
      <c r="AF135" s="60">
        <v>0</v>
      </c>
      <c r="AG135" s="60">
        <v>0</v>
      </c>
      <c r="AH135" s="60">
        <v>0</v>
      </c>
      <c r="AI135" s="60">
        <v>0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60">
        <v>0</v>
      </c>
      <c r="AV135" s="60">
        <v>0</v>
      </c>
      <c r="AW135" s="106">
        <v>0</v>
      </c>
      <c r="AX135" s="125">
        <v>0</v>
      </c>
      <c r="AY135" s="125">
        <v>0</v>
      </c>
      <c r="AZ135" s="125">
        <v>0</v>
      </c>
      <c r="BA135" s="125">
        <v>0</v>
      </c>
      <c r="BB135" s="125">
        <v>0</v>
      </c>
      <c r="BC135" s="125">
        <v>402</v>
      </c>
      <c r="BD135" s="125">
        <v>380</v>
      </c>
      <c r="BE135" s="125">
        <v>370</v>
      </c>
      <c r="BF135" s="125">
        <v>369</v>
      </c>
      <c r="BG135" s="125">
        <v>362</v>
      </c>
      <c r="BH135" s="125">
        <v>342</v>
      </c>
      <c r="BI135" s="125">
        <v>333</v>
      </c>
      <c r="BJ135" s="125">
        <v>328</v>
      </c>
      <c r="BK135" s="157">
        <v>320</v>
      </c>
      <c r="BL135" s="157">
        <v>316</v>
      </c>
      <c r="BM135" s="157">
        <v>316</v>
      </c>
      <c r="BN135" s="157">
        <v>312</v>
      </c>
      <c r="BO135" s="157">
        <v>310</v>
      </c>
      <c r="BP135" s="157">
        <v>307</v>
      </c>
      <c r="BQ135" s="157">
        <v>301</v>
      </c>
      <c r="BR135" s="196">
        <v>278</v>
      </c>
      <c r="BS135" s="196">
        <v>278</v>
      </c>
      <c r="BT135" s="196">
        <v>274</v>
      </c>
      <c r="BU135" s="196">
        <v>271</v>
      </c>
      <c r="BV135" s="196">
        <v>268</v>
      </c>
      <c r="BW135" s="196">
        <v>264</v>
      </c>
      <c r="BX135" s="157">
        <v>257</v>
      </c>
      <c r="BY135" s="157">
        <v>254</v>
      </c>
      <c r="BZ135" s="157">
        <v>254</v>
      </c>
      <c r="CA135" s="157">
        <v>250</v>
      </c>
      <c r="CB135" s="196">
        <v>242</v>
      </c>
      <c r="CC135" s="196">
        <v>231</v>
      </c>
      <c r="CD135" s="196">
        <v>228</v>
      </c>
      <c r="CE135" s="196">
        <v>211</v>
      </c>
      <c r="CF135" s="196">
        <v>199</v>
      </c>
      <c r="CG135" s="196">
        <v>181</v>
      </c>
      <c r="CH135" s="196">
        <v>166</v>
      </c>
      <c r="CI135" s="196">
        <v>148</v>
      </c>
      <c r="CJ135" s="196">
        <v>128</v>
      </c>
      <c r="CK135" s="196">
        <v>111</v>
      </c>
      <c r="CL135" s="196">
        <v>67</v>
      </c>
      <c r="CM135" s="196">
        <v>46</v>
      </c>
      <c r="CN135" s="196">
        <v>26</v>
      </c>
      <c r="CO135" s="196">
        <v>0</v>
      </c>
      <c r="CP135" s="196">
        <v>0</v>
      </c>
      <c r="CQ135" s="157">
        <v>0</v>
      </c>
      <c r="CR135" s="196">
        <v>0</v>
      </c>
      <c r="CS135" s="196">
        <v>0</v>
      </c>
      <c r="CT135" s="196">
        <v>0</v>
      </c>
      <c r="CU135" s="157">
        <v>0</v>
      </c>
      <c r="CV135" s="196">
        <v>0</v>
      </c>
      <c r="CW135" s="196">
        <v>0</v>
      </c>
      <c r="CX135" s="196">
        <v>0</v>
      </c>
      <c r="CY135" s="157">
        <v>0</v>
      </c>
      <c r="CZ135" s="196">
        <v>0</v>
      </c>
      <c r="DA135" s="157">
        <v>0</v>
      </c>
      <c r="DB135" s="196">
        <v>0</v>
      </c>
      <c r="DC135" s="157">
        <v>0</v>
      </c>
      <c r="DD135" s="196">
        <v>0</v>
      </c>
      <c r="DE135" s="196">
        <v>0</v>
      </c>
      <c r="DF135" s="196">
        <v>0</v>
      </c>
      <c r="DG135" s="196">
        <v>70</v>
      </c>
      <c r="DH135" s="157">
        <v>70</v>
      </c>
      <c r="DI135" s="196">
        <v>69</v>
      </c>
      <c r="DJ135" s="259">
        <v>60</v>
      </c>
      <c r="DK135" s="259">
        <v>58</v>
      </c>
      <c r="DL135" s="259">
        <v>58</v>
      </c>
      <c r="DM135" s="259">
        <v>58</v>
      </c>
    </row>
    <row r="136" spans="1:117" ht="20.100000000000001" customHeight="1">
      <c r="A136" s="63" t="s">
        <v>210</v>
      </c>
      <c r="B136" s="13" t="s">
        <v>8</v>
      </c>
      <c r="C136" s="35">
        <f t="shared" ref="C136:AH136" si="251">SUM(C137:C147)</f>
        <v>937</v>
      </c>
      <c r="D136" s="35">
        <f t="shared" si="251"/>
        <v>1547</v>
      </c>
      <c r="E136" s="35">
        <f t="shared" si="251"/>
        <v>1093</v>
      </c>
      <c r="F136" s="35">
        <f t="shared" si="251"/>
        <v>3337</v>
      </c>
      <c r="G136" s="35">
        <f t="shared" si="251"/>
        <v>1737</v>
      </c>
      <c r="H136" s="35">
        <f t="shared" si="251"/>
        <v>2472</v>
      </c>
      <c r="I136" s="35">
        <f t="shared" si="251"/>
        <v>4097</v>
      </c>
      <c r="J136" s="35">
        <f t="shared" si="251"/>
        <v>5275</v>
      </c>
      <c r="K136" s="35">
        <f t="shared" si="251"/>
        <v>4734</v>
      </c>
      <c r="L136" s="35">
        <f t="shared" si="251"/>
        <v>3373</v>
      </c>
      <c r="M136" s="35">
        <f t="shared" si="251"/>
        <v>1017</v>
      </c>
      <c r="N136" s="35">
        <f t="shared" si="251"/>
        <v>501</v>
      </c>
      <c r="O136" s="35">
        <f t="shared" si="251"/>
        <v>423</v>
      </c>
      <c r="P136" s="35">
        <f t="shared" si="251"/>
        <v>391</v>
      </c>
      <c r="Q136" s="35">
        <f t="shared" si="251"/>
        <v>830</v>
      </c>
      <c r="R136" s="35">
        <f t="shared" si="251"/>
        <v>746</v>
      </c>
      <c r="S136" s="35">
        <f t="shared" si="251"/>
        <v>664</v>
      </c>
      <c r="T136" s="35">
        <f t="shared" si="251"/>
        <v>587</v>
      </c>
      <c r="U136" s="35">
        <f t="shared" si="251"/>
        <v>818</v>
      </c>
      <c r="V136" s="35">
        <f t="shared" si="251"/>
        <v>787</v>
      </c>
      <c r="W136" s="35">
        <f t="shared" si="251"/>
        <v>702</v>
      </c>
      <c r="X136" s="35">
        <f t="shared" si="251"/>
        <v>632</v>
      </c>
      <c r="Y136" s="35">
        <f t="shared" si="251"/>
        <v>592</v>
      </c>
      <c r="Z136" s="76">
        <f t="shared" si="251"/>
        <v>537</v>
      </c>
      <c r="AA136" s="76">
        <f t="shared" si="251"/>
        <v>616</v>
      </c>
      <c r="AB136" s="76">
        <f t="shared" si="251"/>
        <v>577</v>
      </c>
      <c r="AC136" s="76">
        <f t="shared" si="251"/>
        <v>561</v>
      </c>
      <c r="AD136" s="76">
        <f t="shared" si="251"/>
        <v>1386</v>
      </c>
      <c r="AE136" s="76">
        <f t="shared" si="251"/>
        <v>1468</v>
      </c>
      <c r="AF136" s="76">
        <f t="shared" si="251"/>
        <v>1438</v>
      </c>
      <c r="AG136" s="76">
        <f t="shared" si="251"/>
        <v>1851</v>
      </c>
      <c r="AH136" s="76">
        <f t="shared" si="251"/>
        <v>1553</v>
      </c>
      <c r="AI136" s="76">
        <f t="shared" ref="AI136:AQ136" si="252">SUM(AI137:AI147)</f>
        <v>1326</v>
      </c>
      <c r="AJ136" s="76">
        <f t="shared" si="252"/>
        <v>1144</v>
      </c>
      <c r="AK136" s="76">
        <f t="shared" si="252"/>
        <v>1032</v>
      </c>
      <c r="AL136" s="76">
        <f t="shared" si="252"/>
        <v>931</v>
      </c>
      <c r="AM136" s="76">
        <f t="shared" si="252"/>
        <v>3655</v>
      </c>
      <c r="AN136" s="76">
        <f t="shared" si="252"/>
        <v>3989</v>
      </c>
      <c r="AO136" s="76">
        <f t="shared" si="252"/>
        <v>4043</v>
      </c>
      <c r="AP136" s="76">
        <f t="shared" si="252"/>
        <v>3982</v>
      </c>
      <c r="AQ136" s="76">
        <f t="shared" si="252"/>
        <v>4415</v>
      </c>
      <c r="AR136" s="76">
        <f t="shared" ref="AR136:AS136" si="253">SUM(AR137:AR147)</f>
        <v>5755</v>
      </c>
      <c r="AS136" s="76">
        <f t="shared" si="253"/>
        <v>5433</v>
      </c>
      <c r="AT136" s="76">
        <f t="shared" ref="AT136:AV136" si="254">SUM(AT137:AT147)</f>
        <v>7108</v>
      </c>
      <c r="AU136" s="76">
        <f t="shared" si="254"/>
        <v>6853</v>
      </c>
      <c r="AV136" s="76">
        <f t="shared" si="254"/>
        <v>5435</v>
      </c>
      <c r="AW136" s="115">
        <f>SUM(AW137:AW147)</f>
        <v>4927</v>
      </c>
      <c r="AX136" s="104">
        <f>SUM(AX137:AX147)</f>
        <v>4652</v>
      </c>
      <c r="AY136" s="104">
        <f>SUM(AY137:AY147)</f>
        <v>5285</v>
      </c>
      <c r="AZ136" s="104">
        <v>4980</v>
      </c>
      <c r="BA136" s="104">
        <f t="shared" ref="BA136:BF136" si="255">SUM(BA137:BA147)</f>
        <v>4634</v>
      </c>
      <c r="BB136" s="104">
        <f t="shared" si="255"/>
        <v>4526</v>
      </c>
      <c r="BC136" s="104">
        <f t="shared" si="255"/>
        <v>4167</v>
      </c>
      <c r="BD136" s="104">
        <f t="shared" si="255"/>
        <v>4398</v>
      </c>
      <c r="BE136" s="104">
        <f t="shared" si="255"/>
        <v>4537</v>
      </c>
      <c r="BF136" s="104">
        <f t="shared" si="255"/>
        <v>5288</v>
      </c>
      <c r="BG136" s="104">
        <f t="shared" ref="BG136:BH136" si="256">SUM(BG137:BG147)</f>
        <v>4870</v>
      </c>
      <c r="BH136" s="104">
        <f t="shared" si="256"/>
        <v>4880</v>
      </c>
      <c r="BI136" s="104">
        <v>4426</v>
      </c>
      <c r="BJ136" s="104">
        <v>4944</v>
      </c>
      <c r="BK136" s="152">
        <f>SUM(BK137:BK147)</f>
        <v>4707</v>
      </c>
      <c r="BL136" s="165">
        <f>SUM(BL137:BL147)</f>
        <v>4560</v>
      </c>
      <c r="BM136" s="165">
        <v>3525</v>
      </c>
      <c r="BN136" s="165">
        <v>3375</v>
      </c>
      <c r="BO136" s="173">
        <v>3536</v>
      </c>
      <c r="BP136" s="173">
        <v>3514</v>
      </c>
      <c r="BQ136" s="180">
        <f t="shared" ref="BQ136:BT136" si="257">SUM(BQ137:BQ147)</f>
        <v>3412</v>
      </c>
      <c r="BR136" s="180">
        <f t="shared" si="257"/>
        <v>3095</v>
      </c>
      <c r="BS136" s="180">
        <f t="shared" si="257"/>
        <v>3236</v>
      </c>
      <c r="BT136" s="180">
        <f t="shared" si="257"/>
        <v>2895</v>
      </c>
      <c r="BU136" s="180">
        <f t="shared" ref="BU136:CB136" si="258">SUM(BU137:BU147)</f>
        <v>2554</v>
      </c>
      <c r="BV136" s="180">
        <f t="shared" si="258"/>
        <v>2576</v>
      </c>
      <c r="BW136" s="180">
        <f t="shared" si="258"/>
        <v>2216</v>
      </c>
      <c r="BX136" s="173">
        <f t="shared" si="258"/>
        <v>1672</v>
      </c>
      <c r="BY136" s="173">
        <f t="shared" si="258"/>
        <v>1166</v>
      </c>
      <c r="BZ136" s="173">
        <f t="shared" si="258"/>
        <v>1202</v>
      </c>
      <c r="CA136" s="173">
        <f t="shared" si="258"/>
        <v>1109</v>
      </c>
      <c r="CB136" s="180">
        <f t="shared" si="258"/>
        <v>919</v>
      </c>
      <c r="CC136" s="212">
        <f t="shared" ref="CC136:CE136" si="259">SUM(CC137:CC147)</f>
        <v>365</v>
      </c>
      <c r="CD136" s="212">
        <f t="shared" si="259"/>
        <v>355</v>
      </c>
      <c r="CE136" s="212">
        <f t="shared" si="259"/>
        <v>352</v>
      </c>
      <c r="CF136" s="212">
        <f t="shared" ref="CF136" si="260">SUM(CF137:CF147)</f>
        <v>337</v>
      </c>
      <c r="CG136" s="212">
        <f t="shared" ref="CG136:CH136" si="261">SUM(CG137:CG147)</f>
        <v>319</v>
      </c>
      <c r="CH136" s="212">
        <f t="shared" si="261"/>
        <v>307</v>
      </c>
      <c r="CI136" s="212">
        <f t="shared" ref="CI136" si="262">SUM(CI137:CI147)</f>
        <v>275</v>
      </c>
      <c r="CJ136" s="212">
        <f t="shared" ref="CJ136:CK136" si="263">SUM(CJ137:CJ147)</f>
        <v>273</v>
      </c>
      <c r="CK136" s="212">
        <f t="shared" si="263"/>
        <v>234</v>
      </c>
      <c r="CL136" s="212">
        <f t="shared" ref="CL136:CM136" si="264">SUM(CL137:CL147)</f>
        <v>211</v>
      </c>
      <c r="CM136" s="212">
        <f t="shared" si="264"/>
        <v>760</v>
      </c>
      <c r="CN136" s="212">
        <f t="shared" ref="CN136:CP136" si="265">SUM(CN137:CN147)</f>
        <v>680</v>
      </c>
      <c r="CO136" s="212">
        <f t="shared" si="265"/>
        <v>751</v>
      </c>
      <c r="CP136" s="212">
        <f t="shared" si="265"/>
        <v>541</v>
      </c>
      <c r="CQ136" s="208">
        <f t="shared" ref="CQ136:CR136" si="266">SUM(CQ137:CQ147)</f>
        <v>553</v>
      </c>
      <c r="CR136" s="212">
        <f t="shared" si="266"/>
        <v>340</v>
      </c>
      <c r="CS136" s="212">
        <f t="shared" ref="CS136:CT136" si="267">SUM(CS137:CS147)</f>
        <v>324</v>
      </c>
      <c r="CT136" s="212">
        <f t="shared" si="267"/>
        <v>307</v>
      </c>
      <c r="CU136" s="208">
        <f t="shared" ref="CU136:CV136" si="268">SUM(CU137:CU147)</f>
        <v>288</v>
      </c>
      <c r="CV136" s="212">
        <f t="shared" si="268"/>
        <v>304</v>
      </c>
      <c r="CW136" s="212">
        <f t="shared" ref="CW136:CX136" si="269">SUM(CW137:CW147)</f>
        <v>292</v>
      </c>
      <c r="CX136" s="212">
        <f t="shared" si="269"/>
        <v>879</v>
      </c>
      <c r="CY136" s="208">
        <f t="shared" ref="CY136:CZ136" si="270">SUM(CY137:CY147)</f>
        <v>1056</v>
      </c>
      <c r="CZ136" s="212">
        <f t="shared" si="270"/>
        <v>1057</v>
      </c>
      <c r="DA136" s="208">
        <f t="shared" ref="DA136:DB136" si="271">SUM(DA137:DA147)</f>
        <v>1088</v>
      </c>
      <c r="DB136" s="212">
        <f t="shared" si="271"/>
        <v>862</v>
      </c>
      <c r="DC136" s="208">
        <f t="shared" ref="DC136:DD136" si="272">SUM(DC137:DC147)</f>
        <v>885</v>
      </c>
      <c r="DD136" s="212">
        <f t="shared" si="272"/>
        <v>619</v>
      </c>
      <c r="DE136" s="212">
        <f t="shared" ref="DE136:DF136" si="273">SUM(DE137:DE147)</f>
        <v>1107</v>
      </c>
      <c r="DF136" s="212">
        <f t="shared" si="273"/>
        <v>1732</v>
      </c>
      <c r="DG136" s="212">
        <f t="shared" ref="DG136:DK136" si="274">SUM(DG137:DG147)</f>
        <v>2632</v>
      </c>
      <c r="DH136" s="208">
        <f t="shared" si="274"/>
        <v>3225</v>
      </c>
      <c r="DI136" s="212">
        <f t="shared" si="274"/>
        <v>4374</v>
      </c>
      <c r="DJ136" s="208">
        <f t="shared" si="274"/>
        <v>4388</v>
      </c>
      <c r="DK136" s="208">
        <f t="shared" si="274"/>
        <v>4307</v>
      </c>
      <c r="DL136" s="208">
        <v>4180</v>
      </c>
      <c r="DM136" s="208">
        <v>4088</v>
      </c>
    </row>
    <row r="137" spans="1:117" ht="20.100000000000001" customHeight="1">
      <c r="A137" s="69" t="s">
        <v>210</v>
      </c>
      <c r="B137" s="16" t="s">
        <v>211</v>
      </c>
      <c r="C137" s="60">
        <v>322</v>
      </c>
      <c r="D137" s="60">
        <v>973</v>
      </c>
      <c r="E137" s="60">
        <v>121</v>
      </c>
      <c r="F137" s="60">
        <v>1969</v>
      </c>
      <c r="G137" s="60">
        <v>181</v>
      </c>
      <c r="H137" s="60">
        <v>310</v>
      </c>
      <c r="I137" s="60">
        <v>2042</v>
      </c>
      <c r="J137" s="60">
        <v>2490</v>
      </c>
      <c r="K137" s="60">
        <v>2074</v>
      </c>
      <c r="L137" s="60">
        <v>2179</v>
      </c>
      <c r="M137" s="60">
        <v>618</v>
      </c>
      <c r="N137" s="60">
        <v>220</v>
      </c>
      <c r="O137" s="60">
        <v>166</v>
      </c>
      <c r="P137" s="60">
        <v>138</v>
      </c>
      <c r="Q137" s="60">
        <v>339</v>
      </c>
      <c r="R137" s="60">
        <v>226</v>
      </c>
      <c r="S137" s="60">
        <v>167</v>
      </c>
      <c r="T137" s="60">
        <v>103</v>
      </c>
      <c r="U137" s="60">
        <v>55</v>
      </c>
      <c r="V137" s="60">
        <v>41</v>
      </c>
      <c r="W137" s="60">
        <v>32</v>
      </c>
      <c r="X137" s="60">
        <v>31</v>
      </c>
      <c r="Y137" s="60">
        <v>29</v>
      </c>
      <c r="Z137" s="60">
        <v>18</v>
      </c>
      <c r="AA137" s="60">
        <v>15</v>
      </c>
      <c r="AB137" s="60">
        <v>12</v>
      </c>
      <c r="AC137" s="60">
        <v>10</v>
      </c>
      <c r="AD137" s="60">
        <v>10</v>
      </c>
      <c r="AE137" s="60">
        <v>10</v>
      </c>
      <c r="AF137" s="60">
        <v>9</v>
      </c>
      <c r="AG137" s="60">
        <v>54</v>
      </c>
      <c r="AH137" s="60">
        <v>53</v>
      </c>
      <c r="AI137" s="60">
        <v>49</v>
      </c>
      <c r="AJ137" s="60">
        <v>50</v>
      </c>
      <c r="AK137" s="60">
        <v>48</v>
      </c>
      <c r="AL137" s="60">
        <v>47</v>
      </c>
      <c r="AM137" s="60">
        <v>232</v>
      </c>
      <c r="AN137" s="88">
        <v>1259</v>
      </c>
      <c r="AO137" s="88">
        <v>1201</v>
      </c>
      <c r="AP137" s="88">
        <v>1123</v>
      </c>
      <c r="AQ137" s="89">
        <v>1633</v>
      </c>
      <c r="AR137" s="88">
        <v>2751</v>
      </c>
      <c r="AS137" s="88">
        <v>2521</v>
      </c>
      <c r="AT137" s="88">
        <v>3501</v>
      </c>
      <c r="AU137" s="88">
        <v>3439</v>
      </c>
      <c r="AV137" s="88">
        <v>2165</v>
      </c>
      <c r="AW137" s="248">
        <v>1873</v>
      </c>
      <c r="AX137" s="248">
        <v>1633</v>
      </c>
      <c r="AY137" s="248">
        <v>2434</v>
      </c>
      <c r="AZ137" s="248">
        <v>2234</v>
      </c>
      <c r="BA137" s="248">
        <v>2013</v>
      </c>
      <c r="BB137" s="248">
        <v>2010</v>
      </c>
      <c r="BC137" s="248">
        <v>1783</v>
      </c>
      <c r="BD137" s="248">
        <v>2078</v>
      </c>
      <c r="BE137" s="248">
        <v>2271</v>
      </c>
      <c r="BF137" s="248">
        <v>3072</v>
      </c>
      <c r="BG137" s="249">
        <v>2935</v>
      </c>
      <c r="BH137" s="249">
        <v>3022</v>
      </c>
      <c r="BI137" s="249">
        <v>2806</v>
      </c>
      <c r="BJ137" s="249">
        <v>2548</v>
      </c>
      <c r="BK137" s="250">
        <v>2384</v>
      </c>
      <c r="BL137" s="250">
        <v>2258</v>
      </c>
      <c r="BM137" s="250">
        <v>2012</v>
      </c>
      <c r="BN137" s="250">
        <v>1899</v>
      </c>
      <c r="BO137" s="250">
        <v>1838</v>
      </c>
      <c r="BP137" s="250">
        <v>1768</v>
      </c>
      <c r="BQ137" s="250">
        <v>1683</v>
      </c>
      <c r="BR137" s="206">
        <v>1571</v>
      </c>
      <c r="BS137" s="206">
        <v>1829</v>
      </c>
      <c r="BT137" s="206">
        <v>1666</v>
      </c>
      <c r="BU137" s="206">
        <v>1443</v>
      </c>
      <c r="BV137" s="206">
        <v>1589</v>
      </c>
      <c r="BW137" s="206">
        <v>1292</v>
      </c>
      <c r="BX137" s="250">
        <v>503</v>
      </c>
      <c r="BY137" s="250">
        <v>225</v>
      </c>
      <c r="BZ137" s="250">
        <v>162</v>
      </c>
      <c r="CA137" s="250">
        <v>152</v>
      </c>
      <c r="CB137" s="206">
        <v>69</v>
      </c>
      <c r="CC137" s="206">
        <v>31</v>
      </c>
      <c r="CD137" s="206">
        <v>28</v>
      </c>
      <c r="CE137" s="206">
        <v>28</v>
      </c>
      <c r="CF137" s="206">
        <v>28</v>
      </c>
      <c r="CG137" s="206">
        <v>28</v>
      </c>
      <c r="CH137" s="206">
        <v>28</v>
      </c>
      <c r="CI137" s="206">
        <v>27</v>
      </c>
      <c r="CJ137" s="206">
        <v>24</v>
      </c>
      <c r="CK137" s="206">
        <v>0</v>
      </c>
      <c r="CL137" s="206">
        <v>0</v>
      </c>
      <c r="CM137" s="206">
        <v>0</v>
      </c>
      <c r="CN137" s="206">
        <v>0</v>
      </c>
      <c r="CO137" s="206">
        <v>0</v>
      </c>
      <c r="CP137" s="206">
        <v>0</v>
      </c>
      <c r="CQ137" s="250">
        <v>0</v>
      </c>
      <c r="CR137" s="206">
        <v>0</v>
      </c>
      <c r="CS137" s="206">
        <v>0</v>
      </c>
      <c r="CT137" s="206">
        <v>0</v>
      </c>
      <c r="CU137" s="250">
        <v>0</v>
      </c>
      <c r="CV137" s="206">
        <v>0</v>
      </c>
      <c r="CW137" s="206">
        <v>0</v>
      </c>
      <c r="CX137" s="206">
        <v>0</v>
      </c>
      <c r="CY137" s="250">
        <v>275</v>
      </c>
      <c r="CZ137" s="206">
        <v>270</v>
      </c>
      <c r="DA137" s="250">
        <v>256</v>
      </c>
      <c r="DB137" s="206">
        <v>241</v>
      </c>
      <c r="DC137" s="250">
        <v>221</v>
      </c>
      <c r="DD137" s="206">
        <v>214</v>
      </c>
      <c r="DE137" s="206">
        <v>199</v>
      </c>
      <c r="DF137" s="206">
        <v>228</v>
      </c>
      <c r="DG137" s="206">
        <v>218</v>
      </c>
      <c r="DH137" s="250">
        <v>206</v>
      </c>
      <c r="DI137" s="206">
        <v>197</v>
      </c>
      <c r="DJ137" s="259">
        <v>178</v>
      </c>
      <c r="DK137" s="259">
        <v>171</v>
      </c>
      <c r="DL137" s="259">
        <v>161</v>
      </c>
      <c r="DM137" s="259">
        <v>151</v>
      </c>
    </row>
    <row r="138" spans="1:117" ht="20.100000000000001" customHeight="1">
      <c r="A138" s="69" t="s">
        <v>210</v>
      </c>
      <c r="B138" s="16" t="s">
        <v>221</v>
      </c>
      <c r="C138" s="60">
        <v>13</v>
      </c>
      <c r="D138" s="60">
        <v>0</v>
      </c>
      <c r="E138" s="60">
        <v>0</v>
      </c>
      <c r="F138" s="60">
        <v>106</v>
      </c>
      <c r="G138" s="60">
        <v>418</v>
      </c>
      <c r="H138" s="60">
        <v>519</v>
      </c>
      <c r="I138" s="60">
        <v>657</v>
      </c>
      <c r="J138" s="60">
        <v>444</v>
      </c>
      <c r="K138" s="60">
        <v>483</v>
      </c>
      <c r="L138" s="60">
        <v>246</v>
      </c>
      <c r="M138" s="60">
        <v>9</v>
      </c>
      <c r="N138" s="60">
        <v>17</v>
      </c>
      <c r="O138" s="60">
        <v>17</v>
      </c>
      <c r="P138" s="60">
        <v>17</v>
      </c>
      <c r="Q138" s="60">
        <v>261</v>
      </c>
      <c r="R138" s="60">
        <v>251</v>
      </c>
      <c r="S138" s="60">
        <v>235</v>
      </c>
      <c r="T138" s="60">
        <v>221</v>
      </c>
      <c r="U138" s="60">
        <v>205</v>
      </c>
      <c r="V138" s="60">
        <v>198</v>
      </c>
      <c r="W138" s="60">
        <v>185</v>
      </c>
      <c r="X138" s="60">
        <v>168</v>
      </c>
      <c r="Y138" s="60">
        <v>155</v>
      </c>
      <c r="Z138" s="60">
        <v>135</v>
      </c>
      <c r="AA138" s="60">
        <v>116</v>
      </c>
      <c r="AB138" s="60">
        <v>100</v>
      </c>
      <c r="AC138" s="60">
        <v>94</v>
      </c>
      <c r="AD138" s="60">
        <v>482</v>
      </c>
      <c r="AE138" s="60">
        <v>647</v>
      </c>
      <c r="AF138" s="60">
        <v>586</v>
      </c>
      <c r="AG138" s="60">
        <v>452</v>
      </c>
      <c r="AH138" s="60">
        <v>339</v>
      </c>
      <c r="AI138" s="60">
        <v>246</v>
      </c>
      <c r="AJ138" s="60">
        <v>142</v>
      </c>
      <c r="AK138" s="60">
        <v>98</v>
      </c>
      <c r="AL138" s="60">
        <v>76</v>
      </c>
      <c r="AM138" s="60">
        <v>1679</v>
      </c>
      <c r="AN138" s="60">
        <v>467</v>
      </c>
      <c r="AO138" s="60">
        <v>426</v>
      </c>
      <c r="AP138" s="60">
        <v>406</v>
      </c>
      <c r="AQ138" s="78">
        <v>392</v>
      </c>
      <c r="AR138" s="60">
        <v>387</v>
      </c>
      <c r="AS138" s="60">
        <v>379</v>
      </c>
      <c r="AT138" s="60">
        <v>1147</v>
      </c>
      <c r="AU138" s="60">
        <v>1029</v>
      </c>
      <c r="AV138" s="60">
        <v>955</v>
      </c>
      <c r="AW138" s="106">
        <v>849</v>
      </c>
      <c r="AX138" s="106">
        <v>793</v>
      </c>
      <c r="AY138" s="106">
        <v>763</v>
      </c>
      <c r="AZ138" s="106">
        <v>734</v>
      </c>
      <c r="BA138" s="106">
        <v>685</v>
      </c>
      <c r="BB138" s="106">
        <v>658</v>
      </c>
      <c r="BC138" s="106">
        <v>614</v>
      </c>
      <c r="BD138" s="106">
        <v>604</v>
      </c>
      <c r="BE138" s="106">
        <v>588</v>
      </c>
      <c r="BF138" s="106">
        <v>580</v>
      </c>
      <c r="BG138" s="106">
        <v>436</v>
      </c>
      <c r="BH138" s="106">
        <v>435</v>
      </c>
      <c r="BI138" s="106">
        <v>387</v>
      </c>
      <c r="BJ138" s="106">
        <v>358</v>
      </c>
      <c r="BK138" s="123">
        <v>339</v>
      </c>
      <c r="BL138" s="123">
        <v>316</v>
      </c>
      <c r="BM138" s="123">
        <v>293</v>
      </c>
      <c r="BN138" s="123">
        <v>290</v>
      </c>
      <c r="BO138" s="123">
        <v>286</v>
      </c>
      <c r="BP138" s="123">
        <v>270</v>
      </c>
      <c r="BQ138" s="123">
        <v>231</v>
      </c>
      <c r="BR138" s="195">
        <v>181</v>
      </c>
      <c r="BS138" s="195">
        <v>113</v>
      </c>
      <c r="BT138" s="195">
        <v>25</v>
      </c>
      <c r="BU138" s="195">
        <v>0</v>
      </c>
      <c r="BV138" s="195">
        <v>0</v>
      </c>
      <c r="BW138" s="195" t="s">
        <v>400</v>
      </c>
      <c r="BX138" s="123">
        <v>0</v>
      </c>
      <c r="BY138" s="123">
        <v>0</v>
      </c>
      <c r="BZ138" s="123">
        <v>0</v>
      </c>
      <c r="CA138" s="123">
        <v>0</v>
      </c>
      <c r="CB138" s="195">
        <v>0</v>
      </c>
      <c r="CC138" s="195">
        <v>0</v>
      </c>
      <c r="CD138" s="195">
        <v>0</v>
      </c>
      <c r="CE138" s="195">
        <v>0</v>
      </c>
      <c r="CF138" s="195">
        <v>0</v>
      </c>
      <c r="CG138" s="195">
        <v>0</v>
      </c>
      <c r="CH138" s="195">
        <v>0</v>
      </c>
      <c r="CI138" s="195">
        <v>0</v>
      </c>
      <c r="CJ138" s="195">
        <v>0</v>
      </c>
      <c r="CK138" s="195">
        <v>0</v>
      </c>
      <c r="CL138" s="195">
        <v>0</v>
      </c>
      <c r="CM138" s="195">
        <v>0</v>
      </c>
      <c r="CN138" s="195">
        <v>0</v>
      </c>
      <c r="CO138" s="195">
        <v>0</v>
      </c>
      <c r="CP138" s="195">
        <v>0</v>
      </c>
      <c r="CQ138" s="123">
        <v>149</v>
      </c>
      <c r="CR138" s="195">
        <v>7</v>
      </c>
      <c r="CS138" s="195">
        <v>5</v>
      </c>
      <c r="CT138" s="195">
        <v>5</v>
      </c>
      <c r="CU138" s="123">
        <v>5</v>
      </c>
      <c r="CV138" s="195">
        <v>5</v>
      </c>
      <c r="CW138" s="195">
        <v>5</v>
      </c>
      <c r="CX138" s="195">
        <v>5</v>
      </c>
      <c r="CY138" s="123">
        <v>5</v>
      </c>
      <c r="CZ138" s="195">
        <v>5</v>
      </c>
      <c r="DA138" s="123">
        <v>160</v>
      </c>
      <c r="DB138" s="195">
        <v>56</v>
      </c>
      <c r="DC138" s="123">
        <v>41</v>
      </c>
      <c r="DD138" s="195">
        <v>30</v>
      </c>
      <c r="DE138" s="195">
        <v>26</v>
      </c>
      <c r="DF138" s="195">
        <v>22</v>
      </c>
      <c r="DG138" s="195">
        <v>22</v>
      </c>
      <c r="DH138" s="123">
        <v>22</v>
      </c>
      <c r="DI138" s="195">
        <v>21</v>
      </c>
      <c r="DJ138" s="116">
        <v>21</v>
      </c>
      <c r="DK138" s="116">
        <v>21</v>
      </c>
      <c r="DL138" s="116">
        <v>21</v>
      </c>
      <c r="DM138" s="116">
        <v>21</v>
      </c>
    </row>
    <row r="139" spans="1:117" ht="20.100000000000001" customHeight="1">
      <c r="A139" s="69" t="s">
        <v>210</v>
      </c>
      <c r="B139" s="16" t="s">
        <v>218</v>
      </c>
      <c r="C139" s="60">
        <v>411</v>
      </c>
      <c r="D139" s="60">
        <v>327</v>
      </c>
      <c r="E139" s="60">
        <v>108</v>
      </c>
      <c r="F139" s="60">
        <v>190</v>
      </c>
      <c r="G139" s="60">
        <v>462</v>
      </c>
      <c r="H139" s="60">
        <v>1390</v>
      </c>
      <c r="I139" s="60">
        <v>725</v>
      </c>
      <c r="J139" s="60">
        <v>772</v>
      </c>
      <c r="K139" s="60">
        <v>1009</v>
      </c>
      <c r="L139" s="60">
        <v>142</v>
      </c>
      <c r="M139" s="60">
        <v>0</v>
      </c>
      <c r="N139" s="60">
        <v>0</v>
      </c>
      <c r="O139" s="60">
        <v>0</v>
      </c>
      <c r="P139" s="60">
        <v>0</v>
      </c>
      <c r="Q139" s="60">
        <v>0</v>
      </c>
      <c r="R139" s="60">
        <v>48</v>
      </c>
      <c r="S139" s="60">
        <v>42</v>
      </c>
      <c r="T139" s="60">
        <v>42</v>
      </c>
      <c r="U139" s="60">
        <v>320</v>
      </c>
      <c r="V139" s="60">
        <v>320</v>
      </c>
      <c r="W139" s="60">
        <v>271</v>
      </c>
      <c r="X139" s="60">
        <v>237</v>
      </c>
      <c r="Y139" s="60">
        <v>213</v>
      </c>
      <c r="Z139" s="60">
        <v>189</v>
      </c>
      <c r="AA139" s="60">
        <v>171</v>
      </c>
      <c r="AB139" s="60">
        <v>160</v>
      </c>
      <c r="AC139" s="60">
        <v>154</v>
      </c>
      <c r="AD139" s="60">
        <v>327</v>
      </c>
      <c r="AE139" s="60">
        <v>311</v>
      </c>
      <c r="AF139" s="60">
        <v>242</v>
      </c>
      <c r="AG139" s="60">
        <v>809</v>
      </c>
      <c r="AH139" s="60">
        <v>702</v>
      </c>
      <c r="AI139" s="60">
        <v>624</v>
      </c>
      <c r="AJ139" s="60">
        <v>562</v>
      </c>
      <c r="AK139" s="60">
        <v>514</v>
      </c>
      <c r="AL139" s="60">
        <v>454</v>
      </c>
      <c r="AM139" s="60">
        <v>493</v>
      </c>
      <c r="AN139" s="60">
        <v>642</v>
      </c>
      <c r="AO139" s="60">
        <v>607</v>
      </c>
      <c r="AP139" s="60">
        <v>588</v>
      </c>
      <c r="AQ139" s="78">
        <v>559</v>
      </c>
      <c r="AR139" s="60">
        <v>540</v>
      </c>
      <c r="AS139" s="60">
        <v>501</v>
      </c>
      <c r="AT139" s="60">
        <v>476</v>
      </c>
      <c r="AU139" s="60">
        <v>454</v>
      </c>
      <c r="AV139" s="60">
        <v>432</v>
      </c>
      <c r="AW139" s="106">
        <v>420</v>
      </c>
      <c r="AX139" s="106">
        <v>405</v>
      </c>
      <c r="AY139" s="106">
        <v>390</v>
      </c>
      <c r="AZ139" s="106">
        <v>374</v>
      </c>
      <c r="BA139" s="106">
        <v>356</v>
      </c>
      <c r="BB139" s="106">
        <v>340</v>
      </c>
      <c r="BC139" s="106">
        <v>310</v>
      </c>
      <c r="BD139" s="106">
        <v>303</v>
      </c>
      <c r="BE139" s="106">
        <v>303</v>
      </c>
      <c r="BF139" s="106">
        <v>303</v>
      </c>
      <c r="BG139" s="106">
        <v>303</v>
      </c>
      <c r="BH139" s="106">
        <v>299</v>
      </c>
      <c r="BI139" s="106">
        <v>299</v>
      </c>
      <c r="BJ139" s="106">
        <v>281</v>
      </c>
      <c r="BK139" s="123">
        <v>281</v>
      </c>
      <c r="BL139" s="123">
        <v>265</v>
      </c>
      <c r="BM139" s="123">
        <v>261</v>
      </c>
      <c r="BN139" s="123">
        <v>258</v>
      </c>
      <c r="BO139" s="123">
        <v>256</v>
      </c>
      <c r="BP139" s="123">
        <v>241</v>
      </c>
      <c r="BQ139" s="123">
        <v>239</v>
      </c>
      <c r="BR139" s="195">
        <v>233</v>
      </c>
      <c r="BS139" s="195">
        <v>233</v>
      </c>
      <c r="BT139" s="195">
        <v>231</v>
      </c>
      <c r="BU139" s="195">
        <v>210</v>
      </c>
      <c r="BV139" s="195">
        <v>210</v>
      </c>
      <c r="BW139" s="195">
        <v>202</v>
      </c>
      <c r="BX139" s="123">
        <v>192</v>
      </c>
      <c r="BY139" s="123">
        <v>60</v>
      </c>
      <c r="BZ139" s="123">
        <v>53</v>
      </c>
      <c r="CA139" s="123">
        <v>52</v>
      </c>
      <c r="CB139" s="195">
        <v>45</v>
      </c>
      <c r="CC139" s="195">
        <v>32</v>
      </c>
      <c r="CD139" s="195">
        <v>27</v>
      </c>
      <c r="CE139" s="195">
        <v>18</v>
      </c>
      <c r="CF139" s="195">
        <v>13</v>
      </c>
      <c r="CG139" s="195">
        <v>8</v>
      </c>
      <c r="CH139" s="195">
        <v>8</v>
      </c>
      <c r="CI139" s="195">
        <v>0</v>
      </c>
      <c r="CJ139" s="195">
        <v>0</v>
      </c>
      <c r="CK139" s="195">
        <v>0</v>
      </c>
      <c r="CL139" s="195">
        <v>0</v>
      </c>
      <c r="CM139" s="195">
        <v>0</v>
      </c>
      <c r="CN139" s="195">
        <v>0</v>
      </c>
      <c r="CO139" s="195">
        <v>0</v>
      </c>
      <c r="CP139" s="195">
        <v>0</v>
      </c>
      <c r="CQ139" s="123">
        <v>0</v>
      </c>
      <c r="CR139" s="195">
        <v>0</v>
      </c>
      <c r="CS139" s="195">
        <v>0</v>
      </c>
      <c r="CT139" s="195">
        <v>0</v>
      </c>
      <c r="CU139" s="123">
        <v>0</v>
      </c>
      <c r="CV139" s="195">
        <v>0</v>
      </c>
      <c r="CW139" s="195">
        <v>0</v>
      </c>
      <c r="CX139" s="195">
        <v>0</v>
      </c>
      <c r="CY139" s="123">
        <v>0</v>
      </c>
      <c r="CZ139" s="195">
        <v>0</v>
      </c>
      <c r="DA139" s="123">
        <v>0</v>
      </c>
      <c r="DB139" s="195">
        <v>0</v>
      </c>
      <c r="DC139" s="123">
        <v>0</v>
      </c>
      <c r="DD139" s="195">
        <v>0</v>
      </c>
      <c r="DE139" s="195">
        <v>0</v>
      </c>
      <c r="DF139" s="195">
        <v>0</v>
      </c>
      <c r="DG139" s="195">
        <v>0</v>
      </c>
      <c r="DH139" s="123">
        <v>0</v>
      </c>
      <c r="DI139" s="195">
        <v>522</v>
      </c>
      <c r="DJ139" s="116">
        <v>660</v>
      </c>
      <c r="DK139" s="116">
        <v>660</v>
      </c>
      <c r="DL139" s="116">
        <v>657</v>
      </c>
      <c r="DM139" s="116">
        <v>654</v>
      </c>
    </row>
    <row r="140" spans="1:117" ht="20.100000000000001" customHeight="1">
      <c r="A140" s="69" t="s">
        <v>210</v>
      </c>
      <c r="B140" s="16" t="s">
        <v>214</v>
      </c>
      <c r="C140" s="60">
        <v>26</v>
      </c>
      <c r="D140" s="60">
        <v>0</v>
      </c>
      <c r="E140" s="60">
        <v>0</v>
      </c>
      <c r="F140" s="60">
        <v>41</v>
      </c>
      <c r="G140" s="60">
        <v>31</v>
      </c>
      <c r="H140" s="60">
        <v>0</v>
      </c>
      <c r="I140" s="60">
        <v>10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60">
        <v>0</v>
      </c>
      <c r="T140" s="60">
        <v>0</v>
      </c>
      <c r="U140" s="60">
        <v>0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60">
        <v>0</v>
      </c>
      <c r="AH140" s="60">
        <v>0</v>
      </c>
      <c r="AI140" s="60">
        <v>0</v>
      </c>
      <c r="AJ140" s="60">
        <v>0</v>
      </c>
      <c r="AK140" s="60">
        <v>0</v>
      </c>
      <c r="AL140" s="60">
        <v>0</v>
      </c>
      <c r="AM140" s="60">
        <v>0</v>
      </c>
      <c r="AN140" s="60">
        <v>293</v>
      </c>
      <c r="AO140" s="60">
        <v>512</v>
      </c>
      <c r="AP140" s="60">
        <v>496</v>
      </c>
      <c r="AQ140" s="78">
        <v>482</v>
      </c>
      <c r="AR140" s="60">
        <v>476</v>
      </c>
      <c r="AS140" s="60">
        <v>472</v>
      </c>
      <c r="AT140" s="60">
        <v>468</v>
      </c>
      <c r="AU140" s="60">
        <v>467</v>
      </c>
      <c r="AV140" s="60">
        <v>464</v>
      </c>
      <c r="AW140" s="106">
        <v>463</v>
      </c>
      <c r="AX140" s="106">
        <v>446</v>
      </c>
      <c r="AY140" s="106">
        <v>431</v>
      </c>
      <c r="AZ140" s="106">
        <v>417</v>
      </c>
      <c r="BA140" s="106">
        <v>400</v>
      </c>
      <c r="BB140" s="106">
        <v>392</v>
      </c>
      <c r="BC140" s="106">
        <v>388</v>
      </c>
      <c r="BD140" s="106">
        <v>386</v>
      </c>
      <c r="BE140" s="106">
        <v>378</v>
      </c>
      <c r="BF140" s="106">
        <v>375</v>
      </c>
      <c r="BG140" s="106">
        <v>363</v>
      </c>
      <c r="BH140" s="106">
        <v>357</v>
      </c>
      <c r="BI140" s="106">
        <v>348</v>
      </c>
      <c r="BJ140" s="106">
        <v>345</v>
      </c>
      <c r="BK140" s="123">
        <v>341</v>
      </c>
      <c r="BL140" s="123">
        <v>338</v>
      </c>
      <c r="BM140" s="123">
        <v>335</v>
      </c>
      <c r="BN140" s="123">
        <v>332</v>
      </c>
      <c r="BO140" s="123">
        <v>332</v>
      </c>
      <c r="BP140" s="123">
        <v>332</v>
      </c>
      <c r="BQ140" s="123">
        <v>332</v>
      </c>
      <c r="BR140" s="195">
        <v>332</v>
      </c>
      <c r="BS140" s="195">
        <v>332</v>
      </c>
      <c r="BT140" s="195">
        <v>332</v>
      </c>
      <c r="BU140" s="195">
        <v>332</v>
      </c>
      <c r="BV140" s="195">
        <v>332</v>
      </c>
      <c r="BW140" s="195">
        <v>332</v>
      </c>
      <c r="BX140" s="123">
        <v>0</v>
      </c>
      <c r="BY140" s="123">
        <v>0</v>
      </c>
      <c r="BZ140" s="123">
        <v>0</v>
      </c>
      <c r="CA140" s="123">
        <v>0</v>
      </c>
      <c r="CB140" s="195">
        <v>0</v>
      </c>
      <c r="CC140" s="195">
        <v>0</v>
      </c>
      <c r="CD140" s="195">
        <v>0</v>
      </c>
      <c r="CE140" s="195">
        <v>0</v>
      </c>
      <c r="CF140" s="195">
        <v>0</v>
      </c>
      <c r="CG140" s="195">
        <v>0</v>
      </c>
      <c r="CH140" s="195">
        <v>0</v>
      </c>
      <c r="CI140" s="195">
        <v>0</v>
      </c>
      <c r="CJ140" s="195">
        <v>0</v>
      </c>
      <c r="CK140" s="195">
        <v>0</v>
      </c>
      <c r="CL140" s="195">
        <v>0</v>
      </c>
      <c r="CM140" s="195">
        <v>0</v>
      </c>
      <c r="CN140" s="195">
        <v>0</v>
      </c>
      <c r="CO140" s="195">
        <v>0</v>
      </c>
      <c r="CP140" s="195">
        <v>0</v>
      </c>
      <c r="CQ140" s="123">
        <v>0</v>
      </c>
      <c r="CR140" s="195">
        <v>0</v>
      </c>
      <c r="CS140" s="195">
        <v>0</v>
      </c>
      <c r="CT140" s="195">
        <v>0</v>
      </c>
      <c r="CU140" s="123">
        <v>0</v>
      </c>
      <c r="CV140" s="195">
        <v>0</v>
      </c>
      <c r="CW140" s="195">
        <v>0</v>
      </c>
      <c r="CX140" s="195">
        <v>0</v>
      </c>
      <c r="CY140" s="123">
        <v>0</v>
      </c>
      <c r="CZ140" s="195">
        <v>0</v>
      </c>
      <c r="DA140" s="123">
        <v>0</v>
      </c>
      <c r="DB140" s="195">
        <v>0</v>
      </c>
      <c r="DC140" s="123">
        <v>0</v>
      </c>
      <c r="DD140" s="195">
        <v>0</v>
      </c>
      <c r="DE140" s="195">
        <v>0</v>
      </c>
      <c r="DF140" s="195">
        <v>0</v>
      </c>
      <c r="DG140" s="195">
        <v>0</v>
      </c>
      <c r="DH140" s="123">
        <v>0</v>
      </c>
      <c r="DI140" s="195">
        <v>0</v>
      </c>
      <c r="DJ140" s="116">
        <v>0</v>
      </c>
      <c r="DK140" s="116">
        <v>0</v>
      </c>
      <c r="DL140" s="116">
        <v>0</v>
      </c>
      <c r="DM140" s="116">
        <v>0</v>
      </c>
    </row>
    <row r="141" spans="1:117" ht="20.100000000000001" customHeight="1">
      <c r="A141" s="69" t="s">
        <v>210</v>
      </c>
      <c r="B141" s="16" t="s">
        <v>216</v>
      </c>
      <c r="C141" s="60">
        <v>0</v>
      </c>
      <c r="D141" s="60">
        <v>43</v>
      </c>
      <c r="E141" s="60">
        <v>84</v>
      </c>
      <c r="F141" s="60">
        <v>19</v>
      </c>
      <c r="G141" s="60">
        <v>170</v>
      </c>
      <c r="H141" s="60">
        <v>12</v>
      </c>
      <c r="I141" s="60">
        <v>0</v>
      </c>
      <c r="J141" s="60">
        <v>100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0</v>
      </c>
      <c r="AO141" s="60">
        <v>0</v>
      </c>
      <c r="AP141" s="60">
        <v>97</v>
      </c>
      <c r="AQ141" s="78">
        <v>97</v>
      </c>
      <c r="AR141" s="60">
        <v>365</v>
      </c>
      <c r="AS141" s="60">
        <v>338</v>
      </c>
      <c r="AT141" s="60">
        <v>318</v>
      </c>
      <c r="AU141" s="60">
        <v>287</v>
      </c>
      <c r="AV141" s="60">
        <v>241</v>
      </c>
      <c r="AW141" s="106">
        <v>197</v>
      </c>
      <c r="AX141" s="106">
        <v>182</v>
      </c>
      <c r="AY141" s="106">
        <v>163</v>
      </c>
      <c r="AZ141" s="106">
        <v>146</v>
      </c>
      <c r="BA141" s="106">
        <v>135</v>
      </c>
      <c r="BB141" s="106">
        <v>129</v>
      </c>
      <c r="BC141" s="106">
        <v>117</v>
      </c>
      <c r="BD141" s="106">
        <v>112</v>
      </c>
      <c r="BE141" s="106">
        <v>105</v>
      </c>
      <c r="BF141" s="106">
        <v>88</v>
      </c>
      <c r="BG141" s="106">
        <v>74</v>
      </c>
      <c r="BH141" s="106">
        <v>60</v>
      </c>
      <c r="BI141" s="106">
        <v>52</v>
      </c>
      <c r="BJ141" s="106">
        <v>44</v>
      </c>
      <c r="BK141" s="123">
        <v>39</v>
      </c>
      <c r="BL141" s="123">
        <v>31</v>
      </c>
      <c r="BM141" s="123">
        <v>27</v>
      </c>
      <c r="BN141" s="123">
        <v>22</v>
      </c>
      <c r="BO141" s="123">
        <v>257</v>
      </c>
      <c r="BP141" s="123">
        <v>257</v>
      </c>
      <c r="BQ141" s="123">
        <v>226</v>
      </c>
      <c r="BR141" s="195">
        <v>206</v>
      </c>
      <c r="BS141" s="195">
        <v>193</v>
      </c>
      <c r="BT141" s="195">
        <v>180</v>
      </c>
      <c r="BU141" s="195">
        <v>160</v>
      </c>
      <c r="BV141" s="195">
        <v>143</v>
      </c>
      <c r="BW141" s="195">
        <v>129</v>
      </c>
      <c r="BX141" s="123">
        <v>115</v>
      </c>
      <c r="BY141" s="123">
        <v>98</v>
      </c>
      <c r="BZ141" s="123">
        <v>86</v>
      </c>
      <c r="CA141" s="123">
        <v>78</v>
      </c>
      <c r="CB141" s="195">
        <v>69</v>
      </c>
      <c r="CC141" s="195">
        <v>55</v>
      </c>
      <c r="CD141" s="195">
        <v>45</v>
      </c>
      <c r="CE141" s="195">
        <v>36</v>
      </c>
      <c r="CF141" s="195">
        <v>34</v>
      </c>
      <c r="CG141" s="195">
        <v>26</v>
      </c>
      <c r="CH141" s="195">
        <v>23</v>
      </c>
      <c r="CI141" s="195">
        <v>15</v>
      </c>
      <c r="CJ141" s="195">
        <v>11</v>
      </c>
      <c r="CK141" s="195">
        <v>8</v>
      </c>
      <c r="CL141" s="195">
        <v>2</v>
      </c>
      <c r="CM141" s="195">
        <v>0</v>
      </c>
      <c r="CN141" s="195">
        <v>0</v>
      </c>
      <c r="CO141" s="195">
        <v>0</v>
      </c>
      <c r="CP141" s="195">
        <v>0</v>
      </c>
      <c r="CQ141" s="123">
        <v>0</v>
      </c>
      <c r="CR141" s="195">
        <v>0</v>
      </c>
      <c r="CS141" s="195">
        <v>0</v>
      </c>
      <c r="CT141" s="195">
        <v>0</v>
      </c>
      <c r="CU141" s="123">
        <v>0</v>
      </c>
      <c r="CV141" s="195">
        <v>0</v>
      </c>
      <c r="CW141" s="195">
        <v>0</v>
      </c>
      <c r="CX141" s="195">
        <v>0</v>
      </c>
      <c r="CY141" s="123">
        <v>0</v>
      </c>
      <c r="CZ141" s="195">
        <v>0</v>
      </c>
      <c r="DA141" s="123">
        <v>0</v>
      </c>
      <c r="DB141" s="195">
        <v>0</v>
      </c>
      <c r="DC141" s="123">
        <v>0</v>
      </c>
      <c r="DD141" s="195">
        <v>0</v>
      </c>
      <c r="DE141" s="195">
        <v>0</v>
      </c>
      <c r="DF141" s="195">
        <v>789</v>
      </c>
      <c r="DG141" s="195">
        <v>766</v>
      </c>
      <c r="DH141" s="123">
        <v>750</v>
      </c>
      <c r="DI141" s="195">
        <v>746</v>
      </c>
      <c r="DJ141" s="116">
        <v>735</v>
      </c>
      <c r="DK141" s="116">
        <v>719</v>
      </c>
      <c r="DL141" s="116">
        <v>710</v>
      </c>
      <c r="DM141" s="116">
        <v>699</v>
      </c>
    </row>
    <row r="142" spans="1:117" ht="20.100000000000001" customHeight="1">
      <c r="A142" s="69" t="s">
        <v>210</v>
      </c>
      <c r="B142" s="16" t="s">
        <v>215</v>
      </c>
      <c r="C142" s="60">
        <v>50</v>
      </c>
      <c r="D142" s="60">
        <v>6</v>
      </c>
      <c r="E142" s="60">
        <v>0</v>
      </c>
      <c r="F142" s="60">
        <v>0</v>
      </c>
      <c r="G142" s="60">
        <v>0</v>
      </c>
      <c r="H142" s="60">
        <v>44</v>
      </c>
      <c r="I142" s="60">
        <v>13</v>
      </c>
      <c r="J142" s="60">
        <v>42</v>
      </c>
      <c r="K142" s="60">
        <v>1</v>
      </c>
      <c r="L142" s="60">
        <v>1</v>
      </c>
      <c r="M142" s="60">
        <v>1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91</v>
      </c>
      <c r="AN142" s="60">
        <v>36</v>
      </c>
      <c r="AO142" s="60">
        <v>36</v>
      </c>
      <c r="AP142" s="60">
        <v>33</v>
      </c>
      <c r="AQ142" s="78">
        <v>29</v>
      </c>
      <c r="AR142" s="60">
        <v>28</v>
      </c>
      <c r="AS142" s="60">
        <v>27</v>
      </c>
      <c r="AT142" s="60">
        <v>26</v>
      </c>
      <c r="AU142" s="60">
        <v>25</v>
      </c>
      <c r="AV142" s="60">
        <v>25</v>
      </c>
      <c r="AW142" s="106">
        <v>25</v>
      </c>
      <c r="AX142" s="106">
        <v>25</v>
      </c>
      <c r="AY142" s="106">
        <v>25</v>
      </c>
      <c r="AZ142" s="106">
        <v>25</v>
      </c>
      <c r="BA142" s="106">
        <v>24</v>
      </c>
      <c r="BB142" s="106">
        <v>24</v>
      </c>
      <c r="BC142" s="106">
        <v>24</v>
      </c>
      <c r="BD142" s="106">
        <v>24</v>
      </c>
      <c r="BE142" s="106">
        <v>24</v>
      </c>
      <c r="BF142" s="106">
        <v>24</v>
      </c>
      <c r="BG142" s="106">
        <v>24</v>
      </c>
      <c r="BH142" s="106">
        <v>24</v>
      </c>
      <c r="BI142" s="106">
        <v>24</v>
      </c>
      <c r="BJ142" s="106">
        <v>24</v>
      </c>
      <c r="BK142" s="123">
        <v>24</v>
      </c>
      <c r="BL142" s="123">
        <v>24</v>
      </c>
      <c r="BM142" s="123">
        <v>24</v>
      </c>
      <c r="BN142" s="123">
        <v>24</v>
      </c>
      <c r="BO142" s="123">
        <v>24</v>
      </c>
      <c r="BP142" s="123">
        <v>24</v>
      </c>
      <c r="BQ142" s="123">
        <v>24</v>
      </c>
      <c r="BR142" s="195">
        <v>24</v>
      </c>
      <c r="BS142" s="195">
        <v>23</v>
      </c>
      <c r="BT142" s="195">
        <v>23</v>
      </c>
      <c r="BU142" s="195">
        <v>23</v>
      </c>
      <c r="BV142" s="195">
        <v>23</v>
      </c>
      <c r="BW142" s="195">
        <v>23</v>
      </c>
      <c r="BX142" s="123">
        <v>23</v>
      </c>
      <c r="BY142" s="123">
        <v>23</v>
      </c>
      <c r="BZ142" s="123">
        <v>23</v>
      </c>
      <c r="CA142" s="123">
        <v>23</v>
      </c>
      <c r="CB142" s="195">
        <v>23</v>
      </c>
      <c r="CC142" s="195">
        <v>23</v>
      </c>
      <c r="CD142" s="195">
        <v>23</v>
      </c>
      <c r="CE142" s="195">
        <v>43</v>
      </c>
      <c r="CF142" s="195">
        <v>40</v>
      </c>
      <c r="CG142" s="195">
        <v>40</v>
      </c>
      <c r="CH142" s="195">
        <v>40</v>
      </c>
      <c r="CI142" s="195">
        <v>34</v>
      </c>
      <c r="CJ142" s="195">
        <v>46</v>
      </c>
      <c r="CK142" s="195">
        <v>45</v>
      </c>
      <c r="CL142" s="195">
        <v>36</v>
      </c>
      <c r="CM142" s="195">
        <v>32</v>
      </c>
      <c r="CN142" s="195">
        <v>27</v>
      </c>
      <c r="CO142" s="195">
        <v>25</v>
      </c>
      <c r="CP142" s="195">
        <v>25</v>
      </c>
      <c r="CQ142" s="123">
        <v>23</v>
      </c>
      <c r="CR142" s="195">
        <v>19</v>
      </c>
      <c r="CS142" s="195">
        <v>18</v>
      </c>
      <c r="CT142" s="195">
        <v>18</v>
      </c>
      <c r="CU142" s="123">
        <v>15</v>
      </c>
      <c r="CV142" s="195">
        <v>37</v>
      </c>
      <c r="CW142" s="195">
        <v>31</v>
      </c>
      <c r="CX142" s="195">
        <v>26</v>
      </c>
      <c r="CY142" s="123">
        <v>26</v>
      </c>
      <c r="CZ142" s="195">
        <v>25</v>
      </c>
      <c r="DA142" s="123">
        <v>12</v>
      </c>
      <c r="DB142" s="195">
        <v>9</v>
      </c>
      <c r="DC142" s="123">
        <v>8</v>
      </c>
      <c r="DD142" s="195">
        <v>7</v>
      </c>
      <c r="DE142" s="195">
        <v>7</v>
      </c>
      <c r="DF142" s="195">
        <v>7</v>
      </c>
      <c r="DG142" s="195">
        <v>7</v>
      </c>
      <c r="DH142" s="123">
        <v>7</v>
      </c>
      <c r="DI142" s="195">
        <v>7</v>
      </c>
      <c r="DJ142" s="116">
        <v>7</v>
      </c>
      <c r="DK142" s="116">
        <v>5</v>
      </c>
      <c r="DL142" s="116">
        <v>4</v>
      </c>
      <c r="DM142" s="116">
        <v>9</v>
      </c>
    </row>
    <row r="143" spans="1:117" ht="20.100000000000001" customHeight="1">
      <c r="A143" s="69" t="s">
        <v>210</v>
      </c>
      <c r="B143" s="16" t="s">
        <v>219</v>
      </c>
      <c r="C143" s="60">
        <v>99</v>
      </c>
      <c r="D143" s="60">
        <v>99</v>
      </c>
      <c r="E143" s="60">
        <v>99</v>
      </c>
      <c r="F143" s="60">
        <v>531</v>
      </c>
      <c r="G143" s="60">
        <v>136</v>
      </c>
      <c r="H143" s="60">
        <v>87</v>
      </c>
      <c r="I143" s="60">
        <v>65</v>
      </c>
      <c r="J143" s="60">
        <v>21</v>
      </c>
      <c r="K143" s="60">
        <v>19</v>
      </c>
      <c r="L143" s="60">
        <v>0</v>
      </c>
      <c r="M143" s="60">
        <v>0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132</v>
      </c>
      <c r="AG143" s="60">
        <v>90</v>
      </c>
      <c r="AH143" s="60">
        <v>37</v>
      </c>
      <c r="AI143" s="60">
        <v>18</v>
      </c>
      <c r="AJ143" s="60">
        <v>15</v>
      </c>
      <c r="AK143" s="60">
        <v>4</v>
      </c>
      <c r="AL143" s="60">
        <v>0</v>
      </c>
      <c r="AM143" s="60">
        <v>0</v>
      </c>
      <c r="AN143" s="60">
        <v>0</v>
      </c>
      <c r="AO143" s="60">
        <v>0</v>
      </c>
      <c r="AP143" s="60">
        <v>0</v>
      </c>
      <c r="AQ143" s="60">
        <v>0</v>
      </c>
      <c r="AR143" s="60">
        <v>0</v>
      </c>
      <c r="AS143" s="60">
        <v>0</v>
      </c>
      <c r="AT143" s="60">
        <v>0</v>
      </c>
      <c r="AU143" s="60">
        <v>0</v>
      </c>
      <c r="AV143" s="60">
        <v>0</v>
      </c>
      <c r="AW143" s="106">
        <v>0</v>
      </c>
      <c r="AX143" s="106">
        <v>0</v>
      </c>
      <c r="AY143" s="106">
        <v>0</v>
      </c>
      <c r="AZ143" s="106">
        <v>0</v>
      </c>
      <c r="BA143" s="106">
        <v>0</v>
      </c>
      <c r="BB143" s="106">
        <v>0</v>
      </c>
      <c r="BC143" s="106" t="s">
        <v>360</v>
      </c>
      <c r="BD143" s="106">
        <v>0</v>
      </c>
      <c r="BE143" s="106" t="s">
        <v>360</v>
      </c>
      <c r="BF143" s="106" t="s">
        <v>360</v>
      </c>
      <c r="BG143" s="106">
        <v>0</v>
      </c>
      <c r="BH143" s="106" t="s">
        <v>360</v>
      </c>
      <c r="BI143" s="106" t="s">
        <v>360</v>
      </c>
      <c r="BJ143" s="106" t="s">
        <v>360</v>
      </c>
      <c r="BK143" s="123">
        <v>0</v>
      </c>
      <c r="BL143" s="123">
        <v>0</v>
      </c>
      <c r="BM143" s="123" t="s">
        <v>360</v>
      </c>
      <c r="BN143" s="123" t="s">
        <v>360</v>
      </c>
      <c r="BO143" s="123">
        <v>0</v>
      </c>
      <c r="BP143" s="123">
        <v>0</v>
      </c>
      <c r="BQ143" s="123"/>
      <c r="BR143" s="195">
        <v>0</v>
      </c>
      <c r="BS143" s="195">
        <v>0</v>
      </c>
      <c r="BT143" s="195">
        <v>0</v>
      </c>
      <c r="BU143" s="195">
        <v>0</v>
      </c>
      <c r="BV143" s="195">
        <v>0</v>
      </c>
      <c r="BW143" s="195" t="s">
        <v>400</v>
      </c>
      <c r="BX143" s="123">
        <v>681</v>
      </c>
      <c r="BY143" s="123">
        <v>615</v>
      </c>
      <c r="BZ143" s="123">
        <v>570</v>
      </c>
      <c r="CA143" s="123">
        <v>505</v>
      </c>
      <c r="CB143" s="195">
        <v>441</v>
      </c>
      <c r="CC143" s="195">
        <v>0</v>
      </c>
      <c r="CD143" s="195">
        <v>0</v>
      </c>
      <c r="CE143" s="195">
        <v>0</v>
      </c>
      <c r="CF143" s="195">
        <v>0</v>
      </c>
      <c r="CG143" s="195">
        <v>0</v>
      </c>
      <c r="CH143" s="195">
        <v>0</v>
      </c>
      <c r="CI143" s="195">
        <v>0</v>
      </c>
      <c r="CJ143" s="195">
        <v>0</v>
      </c>
      <c r="CK143" s="195">
        <v>0</v>
      </c>
      <c r="CL143" s="195">
        <v>0</v>
      </c>
      <c r="CM143" s="195">
        <v>0</v>
      </c>
      <c r="CN143" s="195">
        <v>0</v>
      </c>
      <c r="CO143" s="195">
        <v>0</v>
      </c>
      <c r="CP143" s="195">
        <v>0</v>
      </c>
      <c r="CQ143" s="123">
        <v>0</v>
      </c>
      <c r="CR143" s="195">
        <v>0</v>
      </c>
      <c r="CS143" s="195">
        <v>0</v>
      </c>
      <c r="CT143" s="195">
        <v>0</v>
      </c>
      <c r="CU143" s="123">
        <v>0</v>
      </c>
      <c r="CV143" s="195">
        <v>0</v>
      </c>
      <c r="CW143" s="195">
        <v>0</v>
      </c>
      <c r="CX143" s="195">
        <v>0</v>
      </c>
      <c r="CY143" s="123">
        <v>0</v>
      </c>
      <c r="CZ143" s="195">
        <v>0</v>
      </c>
      <c r="DA143" s="123">
        <v>0</v>
      </c>
      <c r="DB143" s="195">
        <v>0</v>
      </c>
      <c r="DC143" s="123">
        <v>0</v>
      </c>
      <c r="DD143" s="195">
        <v>0</v>
      </c>
      <c r="DE143" s="195">
        <v>0</v>
      </c>
      <c r="DF143" s="195">
        <v>0</v>
      </c>
      <c r="DG143" s="195">
        <v>0</v>
      </c>
      <c r="DH143" s="123">
        <v>0</v>
      </c>
      <c r="DI143" s="195">
        <v>0</v>
      </c>
      <c r="DJ143" s="116">
        <v>0</v>
      </c>
      <c r="DK143" s="116">
        <v>0</v>
      </c>
      <c r="DL143" s="116">
        <v>0</v>
      </c>
      <c r="DM143" s="116">
        <v>0</v>
      </c>
    </row>
    <row r="144" spans="1:117" ht="20.100000000000001" customHeight="1">
      <c r="A144" s="69" t="s">
        <v>210</v>
      </c>
      <c r="B144" s="16" t="s">
        <v>220</v>
      </c>
      <c r="C144" s="60">
        <v>0</v>
      </c>
      <c r="D144" s="60">
        <v>99</v>
      </c>
      <c r="E144" s="60">
        <v>124</v>
      </c>
      <c r="F144" s="60">
        <v>44</v>
      </c>
      <c r="G144" s="60">
        <v>33</v>
      </c>
      <c r="H144" s="60"/>
      <c r="I144" s="60">
        <v>198</v>
      </c>
      <c r="J144" s="60">
        <v>999</v>
      </c>
      <c r="K144" s="60">
        <v>801</v>
      </c>
      <c r="L144" s="60">
        <v>393</v>
      </c>
      <c r="M144" s="60">
        <v>84</v>
      </c>
      <c r="N144" s="60">
        <v>68</v>
      </c>
      <c r="O144" s="60">
        <v>44</v>
      </c>
      <c r="P144" s="60">
        <v>40</v>
      </c>
      <c r="Q144" s="60">
        <v>34</v>
      </c>
      <c r="R144" s="60">
        <v>28</v>
      </c>
      <c r="S144" s="60">
        <v>27</v>
      </c>
      <c r="T144" s="60">
        <v>28</v>
      </c>
      <c r="U144" s="60">
        <v>36</v>
      </c>
      <c r="V144" s="60">
        <v>33</v>
      </c>
      <c r="W144" s="60">
        <v>24</v>
      </c>
      <c r="X144" s="60">
        <v>24</v>
      </c>
      <c r="Y144" s="60">
        <v>37</v>
      </c>
      <c r="Z144" s="60">
        <v>37</v>
      </c>
      <c r="AA144" s="60">
        <v>156</v>
      </c>
      <c r="AB144" s="60">
        <v>147</v>
      </c>
      <c r="AC144" s="60">
        <v>145</v>
      </c>
      <c r="AD144" s="60">
        <v>409</v>
      </c>
      <c r="AE144" s="60">
        <v>342</v>
      </c>
      <c r="AF144" s="60">
        <v>312</v>
      </c>
      <c r="AG144" s="60">
        <v>291</v>
      </c>
      <c r="AH144" s="60">
        <v>267</v>
      </c>
      <c r="AI144" s="60">
        <v>234</v>
      </c>
      <c r="AJ144" s="60">
        <v>220</v>
      </c>
      <c r="AK144" s="60">
        <v>213</v>
      </c>
      <c r="AL144" s="60">
        <v>202</v>
      </c>
      <c r="AM144" s="60">
        <v>761</v>
      </c>
      <c r="AN144" s="60">
        <v>669</v>
      </c>
      <c r="AO144" s="60">
        <v>645</v>
      </c>
      <c r="AP144" s="60">
        <v>627</v>
      </c>
      <c r="AQ144" s="78">
        <v>617</v>
      </c>
      <c r="AR144" s="60">
        <v>610</v>
      </c>
      <c r="AS144" s="60">
        <v>598</v>
      </c>
      <c r="AT144" s="60">
        <v>586</v>
      </c>
      <c r="AU144" s="60">
        <v>570</v>
      </c>
      <c r="AV144" s="60">
        <v>522</v>
      </c>
      <c r="AW144" s="106">
        <v>481</v>
      </c>
      <c r="AX144" s="106">
        <v>451</v>
      </c>
      <c r="AY144" s="106">
        <v>387</v>
      </c>
      <c r="AZ144" s="106">
        <v>381</v>
      </c>
      <c r="BA144" s="106">
        <v>368</v>
      </c>
      <c r="BB144" s="106">
        <v>318</v>
      </c>
      <c r="BC144" s="106">
        <v>301</v>
      </c>
      <c r="BD144" s="106">
        <v>277</v>
      </c>
      <c r="BE144" s="106">
        <v>263</v>
      </c>
      <c r="BF144" s="106">
        <v>246</v>
      </c>
      <c r="BG144" s="106">
        <v>238</v>
      </c>
      <c r="BH144" s="106">
        <v>236</v>
      </c>
      <c r="BI144" s="106">
        <v>228</v>
      </c>
      <c r="BJ144" s="106">
        <v>268</v>
      </c>
      <c r="BK144" s="123">
        <v>248</v>
      </c>
      <c r="BL144" s="123">
        <v>267</v>
      </c>
      <c r="BM144" s="123">
        <v>263</v>
      </c>
      <c r="BN144" s="123">
        <v>245</v>
      </c>
      <c r="BO144" s="123">
        <v>246</v>
      </c>
      <c r="BP144" s="123">
        <v>332</v>
      </c>
      <c r="BQ144" s="123">
        <v>332</v>
      </c>
      <c r="BR144" s="195">
        <v>205</v>
      </c>
      <c r="BS144" s="195">
        <v>174</v>
      </c>
      <c r="BT144" s="195">
        <v>135</v>
      </c>
      <c r="BU144" s="195">
        <v>127</v>
      </c>
      <c r="BV144" s="195">
        <v>114</v>
      </c>
      <c r="BW144" s="195">
        <v>103</v>
      </c>
      <c r="BX144" s="123">
        <v>94</v>
      </c>
      <c r="BY144" s="123">
        <v>82</v>
      </c>
      <c r="BZ144" s="123">
        <v>59</v>
      </c>
      <c r="CA144" s="123">
        <v>59</v>
      </c>
      <c r="CB144" s="195">
        <v>59</v>
      </c>
      <c r="CC144" s="195">
        <v>59</v>
      </c>
      <c r="CD144" s="195">
        <v>90</v>
      </c>
      <c r="CE144" s="195">
        <v>90</v>
      </c>
      <c r="CF144" s="195">
        <v>90</v>
      </c>
      <c r="CG144" s="195">
        <v>90</v>
      </c>
      <c r="CH144" s="195">
        <v>90</v>
      </c>
      <c r="CI144" s="195">
        <v>90</v>
      </c>
      <c r="CJ144" s="195">
        <v>90</v>
      </c>
      <c r="CK144" s="195">
        <v>90</v>
      </c>
      <c r="CL144" s="195">
        <v>90</v>
      </c>
      <c r="CM144" s="195">
        <v>659</v>
      </c>
      <c r="CN144" s="195">
        <v>588</v>
      </c>
      <c r="CO144" s="195">
        <v>478</v>
      </c>
      <c r="CP144" s="195">
        <v>348</v>
      </c>
      <c r="CQ144" s="123">
        <v>233</v>
      </c>
      <c r="CR144" s="195">
        <v>175</v>
      </c>
      <c r="CS144" s="195">
        <v>173</v>
      </c>
      <c r="CT144" s="195">
        <v>172</v>
      </c>
      <c r="CU144" s="123">
        <v>162</v>
      </c>
      <c r="CV144" s="195">
        <v>159</v>
      </c>
      <c r="CW144" s="195">
        <v>159</v>
      </c>
      <c r="CX144" s="195">
        <v>159</v>
      </c>
      <c r="CY144" s="123">
        <v>159</v>
      </c>
      <c r="CZ144" s="195">
        <v>392</v>
      </c>
      <c r="DA144" s="123">
        <v>375</v>
      </c>
      <c r="DB144" s="195">
        <v>351</v>
      </c>
      <c r="DC144" s="123">
        <v>282</v>
      </c>
      <c r="DD144" s="195">
        <v>263</v>
      </c>
      <c r="DE144" s="195">
        <v>251</v>
      </c>
      <c r="DF144" s="195">
        <v>244</v>
      </c>
      <c r="DG144" s="195">
        <v>243</v>
      </c>
      <c r="DH144" s="123">
        <v>241</v>
      </c>
      <c r="DI144" s="195">
        <v>239</v>
      </c>
      <c r="DJ144" s="116">
        <v>237</v>
      </c>
      <c r="DK144" s="116">
        <v>233</v>
      </c>
      <c r="DL144" s="116">
        <v>230</v>
      </c>
      <c r="DM144" s="116">
        <v>229</v>
      </c>
    </row>
    <row r="145" spans="1:117" ht="20.100000000000001" customHeight="1">
      <c r="A145" s="69" t="s">
        <v>210</v>
      </c>
      <c r="B145" s="16" t="s">
        <v>212</v>
      </c>
      <c r="C145" s="60">
        <v>2</v>
      </c>
      <c r="D145" s="60">
        <v>0</v>
      </c>
      <c r="E145" s="60">
        <v>0</v>
      </c>
      <c r="F145" s="60">
        <v>0</v>
      </c>
      <c r="G145" s="60">
        <v>0</v>
      </c>
      <c r="H145" s="60"/>
      <c r="I145" s="60">
        <v>0</v>
      </c>
      <c r="J145" s="60">
        <v>0</v>
      </c>
      <c r="K145" s="60">
        <v>0</v>
      </c>
      <c r="L145" s="60">
        <v>0</v>
      </c>
      <c r="M145" s="60">
        <v>0</v>
      </c>
      <c r="N145" s="60">
        <v>0</v>
      </c>
      <c r="O145" s="60">
        <v>0</v>
      </c>
      <c r="P145" s="60">
        <v>0</v>
      </c>
      <c r="Q145" s="60">
        <v>0</v>
      </c>
      <c r="R145" s="60">
        <v>0</v>
      </c>
      <c r="S145" s="60">
        <v>0</v>
      </c>
      <c r="T145" s="60">
        <v>0</v>
      </c>
      <c r="U145" s="60">
        <v>0</v>
      </c>
      <c r="V145" s="60">
        <v>0</v>
      </c>
      <c r="W145" s="60">
        <v>0</v>
      </c>
      <c r="X145" s="60">
        <v>0</v>
      </c>
      <c r="Y145" s="60">
        <v>0</v>
      </c>
      <c r="Z145" s="60">
        <v>0</v>
      </c>
      <c r="AA145" s="60">
        <v>0</v>
      </c>
      <c r="AB145" s="60">
        <v>0</v>
      </c>
      <c r="AC145" s="60">
        <v>0</v>
      </c>
      <c r="AD145" s="60">
        <v>0</v>
      </c>
      <c r="AE145" s="60">
        <v>0</v>
      </c>
      <c r="AF145" s="60">
        <v>0</v>
      </c>
      <c r="AG145" s="60">
        <v>0</v>
      </c>
      <c r="AH145" s="60">
        <v>0</v>
      </c>
      <c r="AI145" s="60">
        <v>0</v>
      </c>
      <c r="AJ145" s="60">
        <v>0</v>
      </c>
      <c r="AK145" s="60">
        <v>0</v>
      </c>
      <c r="AL145" s="60">
        <v>0</v>
      </c>
      <c r="AM145" s="60">
        <v>13</v>
      </c>
      <c r="AN145" s="60">
        <v>0</v>
      </c>
      <c r="AO145" s="53" t="s">
        <v>329</v>
      </c>
      <c r="AP145" s="53">
        <v>0</v>
      </c>
      <c r="AQ145" s="53">
        <v>0</v>
      </c>
      <c r="AR145" s="53">
        <v>0</v>
      </c>
      <c r="AS145" s="53">
        <v>0</v>
      </c>
      <c r="AT145" s="53">
        <v>0</v>
      </c>
      <c r="AU145" s="53">
        <v>0</v>
      </c>
      <c r="AV145" s="53">
        <v>0</v>
      </c>
      <c r="AW145" s="53">
        <v>0</v>
      </c>
      <c r="AX145" s="53">
        <v>0</v>
      </c>
      <c r="AY145" s="53">
        <v>0</v>
      </c>
      <c r="AZ145" s="53">
        <v>0</v>
      </c>
      <c r="BA145" s="53">
        <v>0</v>
      </c>
      <c r="BB145" s="53">
        <v>0</v>
      </c>
      <c r="BC145" s="53" t="s">
        <v>360</v>
      </c>
      <c r="BD145" s="53">
        <v>0</v>
      </c>
      <c r="BE145" s="53" t="s">
        <v>360</v>
      </c>
      <c r="BF145" s="53" t="s">
        <v>360</v>
      </c>
      <c r="BG145" s="53">
        <v>0</v>
      </c>
      <c r="BH145" s="53" t="s">
        <v>360</v>
      </c>
      <c r="BI145" s="53" t="s">
        <v>360</v>
      </c>
      <c r="BJ145" s="53" t="s">
        <v>360</v>
      </c>
      <c r="BK145" s="161">
        <v>0</v>
      </c>
      <c r="BL145" s="161">
        <v>0</v>
      </c>
      <c r="BM145" s="161" t="s">
        <v>360</v>
      </c>
      <c r="BN145" s="161" t="s">
        <v>360</v>
      </c>
      <c r="BO145" s="161">
        <v>0</v>
      </c>
      <c r="BP145" s="161">
        <v>0</v>
      </c>
      <c r="BQ145" s="161"/>
      <c r="BR145" s="201">
        <v>0</v>
      </c>
      <c r="BS145" s="201">
        <v>0</v>
      </c>
      <c r="BT145" s="201">
        <v>0</v>
      </c>
      <c r="BU145" s="201">
        <v>0</v>
      </c>
      <c r="BV145" s="201">
        <v>0</v>
      </c>
      <c r="BW145" s="201" t="s">
        <v>400</v>
      </c>
      <c r="BX145" s="161">
        <v>0</v>
      </c>
      <c r="BY145" s="161">
        <v>0</v>
      </c>
      <c r="BZ145" s="161">
        <v>0</v>
      </c>
      <c r="CA145" s="161">
        <v>0</v>
      </c>
      <c r="CB145" s="201">
        <v>0</v>
      </c>
      <c r="CC145" s="201">
        <v>0</v>
      </c>
      <c r="CD145" s="201">
        <v>0</v>
      </c>
      <c r="CE145" s="201">
        <v>0</v>
      </c>
      <c r="CF145" s="201">
        <v>0</v>
      </c>
      <c r="CG145" s="201">
        <v>0</v>
      </c>
      <c r="CH145" s="201">
        <v>0</v>
      </c>
      <c r="CI145" s="201">
        <v>0</v>
      </c>
      <c r="CJ145" s="201">
        <v>0</v>
      </c>
      <c r="CK145" s="201">
        <v>0</v>
      </c>
      <c r="CL145" s="201">
        <v>0</v>
      </c>
      <c r="CM145" s="201">
        <v>0</v>
      </c>
      <c r="CN145" s="201">
        <v>0</v>
      </c>
      <c r="CO145" s="201">
        <v>0</v>
      </c>
      <c r="CP145" s="201">
        <v>0</v>
      </c>
      <c r="CQ145" s="161">
        <v>0</v>
      </c>
      <c r="CR145" s="201">
        <v>0</v>
      </c>
      <c r="CS145" s="201">
        <v>0</v>
      </c>
      <c r="CT145" s="201">
        <v>0</v>
      </c>
      <c r="CU145" s="161">
        <v>0</v>
      </c>
      <c r="CV145" s="201">
        <v>0</v>
      </c>
      <c r="CW145" s="201">
        <v>0</v>
      </c>
      <c r="CX145" s="201">
        <v>0</v>
      </c>
      <c r="CY145" s="161">
        <v>0</v>
      </c>
      <c r="CZ145" s="201">
        <v>0</v>
      </c>
      <c r="DA145" s="161">
        <v>0</v>
      </c>
      <c r="DB145" s="201">
        <v>0</v>
      </c>
      <c r="DC145" s="161">
        <v>0</v>
      </c>
      <c r="DD145" s="201">
        <v>0</v>
      </c>
      <c r="DE145" s="201">
        <v>0</v>
      </c>
      <c r="DF145" s="201">
        <v>0</v>
      </c>
      <c r="DG145" s="201">
        <v>0</v>
      </c>
      <c r="DH145" s="161">
        <v>0</v>
      </c>
      <c r="DI145" s="201">
        <v>0</v>
      </c>
      <c r="DJ145" s="116">
        <v>0</v>
      </c>
      <c r="DK145" s="116">
        <v>0</v>
      </c>
      <c r="DL145" s="116">
        <v>0</v>
      </c>
      <c r="DM145" s="116">
        <v>0</v>
      </c>
    </row>
    <row r="146" spans="1:117" ht="20.100000000000001" customHeight="1">
      <c r="A146" s="69" t="s">
        <v>210</v>
      </c>
      <c r="B146" s="16" t="s">
        <v>217</v>
      </c>
      <c r="C146" s="60">
        <v>14</v>
      </c>
      <c r="D146" s="60">
        <v>0</v>
      </c>
      <c r="E146" s="60">
        <v>557</v>
      </c>
      <c r="F146" s="60">
        <v>437</v>
      </c>
      <c r="G146" s="60">
        <v>306</v>
      </c>
      <c r="H146" s="60">
        <v>28</v>
      </c>
      <c r="I146" s="60">
        <v>309</v>
      </c>
      <c r="J146" s="60">
        <v>389</v>
      </c>
      <c r="K146" s="60">
        <v>329</v>
      </c>
      <c r="L146" s="60">
        <v>412</v>
      </c>
      <c r="M146" s="60">
        <v>305</v>
      </c>
      <c r="N146" s="60">
        <v>196</v>
      </c>
      <c r="O146" s="60">
        <v>196</v>
      </c>
      <c r="P146" s="60">
        <v>196</v>
      </c>
      <c r="Q146" s="60">
        <v>196</v>
      </c>
      <c r="R146" s="60">
        <v>193</v>
      </c>
      <c r="S146" s="60">
        <v>193</v>
      </c>
      <c r="T146" s="60">
        <v>193</v>
      </c>
      <c r="U146" s="60">
        <v>202</v>
      </c>
      <c r="V146" s="60">
        <v>195</v>
      </c>
      <c r="W146" s="60">
        <v>190</v>
      </c>
      <c r="X146" s="60">
        <v>172</v>
      </c>
      <c r="Y146" s="60">
        <v>158</v>
      </c>
      <c r="Z146" s="60">
        <v>158</v>
      </c>
      <c r="AA146" s="60">
        <v>158</v>
      </c>
      <c r="AB146" s="60">
        <v>158</v>
      </c>
      <c r="AC146" s="60">
        <v>158</v>
      </c>
      <c r="AD146" s="60">
        <v>158</v>
      </c>
      <c r="AE146" s="60">
        <v>158</v>
      </c>
      <c r="AF146" s="60">
        <v>157</v>
      </c>
      <c r="AG146" s="60">
        <v>155</v>
      </c>
      <c r="AH146" s="60">
        <v>155</v>
      </c>
      <c r="AI146" s="60">
        <v>155</v>
      </c>
      <c r="AJ146" s="60">
        <v>155</v>
      </c>
      <c r="AK146" s="60">
        <v>155</v>
      </c>
      <c r="AL146" s="60">
        <v>152</v>
      </c>
      <c r="AM146" s="60">
        <v>386</v>
      </c>
      <c r="AN146" s="60">
        <v>623</v>
      </c>
      <c r="AO146" s="60">
        <v>616</v>
      </c>
      <c r="AP146" s="60">
        <v>612</v>
      </c>
      <c r="AQ146" s="78">
        <v>606</v>
      </c>
      <c r="AR146" s="60">
        <v>598</v>
      </c>
      <c r="AS146" s="60">
        <v>597</v>
      </c>
      <c r="AT146" s="60">
        <v>586</v>
      </c>
      <c r="AU146" s="60">
        <v>582</v>
      </c>
      <c r="AV146" s="60">
        <v>631</v>
      </c>
      <c r="AW146" s="106">
        <v>619</v>
      </c>
      <c r="AX146" s="106">
        <v>717</v>
      </c>
      <c r="AY146" s="106">
        <v>692</v>
      </c>
      <c r="AZ146" s="106">
        <v>669</v>
      </c>
      <c r="BA146" s="106">
        <v>653</v>
      </c>
      <c r="BB146" s="106">
        <v>655</v>
      </c>
      <c r="BC146" s="106">
        <v>630</v>
      </c>
      <c r="BD146" s="106">
        <v>614</v>
      </c>
      <c r="BE146" s="106">
        <v>605</v>
      </c>
      <c r="BF146" s="106">
        <v>600</v>
      </c>
      <c r="BG146" s="106">
        <v>497</v>
      </c>
      <c r="BH146" s="106">
        <v>447</v>
      </c>
      <c r="BI146" s="106">
        <v>282</v>
      </c>
      <c r="BJ146" s="106">
        <v>1076</v>
      </c>
      <c r="BK146" s="123">
        <v>1051</v>
      </c>
      <c r="BL146" s="123">
        <v>1061</v>
      </c>
      <c r="BM146" s="123">
        <v>310</v>
      </c>
      <c r="BN146" s="123">
        <v>305</v>
      </c>
      <c r="BO146" s="123">
        <v>297</v>
      </c>
      <c r="BP146" s="123">
        <v>290</v>
      </c>
      <c r="BQ146" s="123">
        <v>345</v>
      </c>
      <c r="BR146" s="195">
        <v>343</v>
      </c>
      <c r="BS146" s="195">
        <v>339</v>
      </c>
      <c r="BT146" s="195">
        <v>303</v>
      </c>
      <c r="BU146" s="195">
        <v>259</v>
      </c>
      <c r="BV146" s="195">
        <v>165</v>
      </c>
      <c r="BW146" s="195">
        <v>135</v>
      </c>
      <c r="BX146" s="123">
        <v>64</v>
      </c>
      <c r="BY146" s="123">
        <v>63</v>
      </c>
      <c r="BZ146" s="123">
        <v>249</v>
      </c>
      <c r="CA146" s="123">
        <v>240</v>
      </c>
      <c r="CB146" s="195">
        <v>213</v>
      </c>
      <c r="CC146" s="195">
        <v>165</v>
      </c>
      <c r="CD146" s="195">
        <v>142</v>
      </c>
      <c r="CE146" s="195">
        <v>137</v>
      </c>
      <c r="CF146" s="195">
        <v>132</v>
      </c>
      <c r="CG146" s="195">
        <v>127</v>
      </c>
      <c r="CH146" s="195">
        <v>118</v>
      </c>
      <c r="CI146" s="195">
        <v>109</v>
      </c>
      <c r="CJ146" s="195">
        <v>102</v>
      </c>
      <c r="CK146" s="195">
        <v>91</v>
      </c>
      <c r="CL146" s="195">
        <v>83</v>
      </c>
      <c r="CM146" s="195">
        <v>69</v>
      </c>
      <c r="CN146" s="195">
        <v>65</v>
      </c>
      <c r="CO146" s="195">
        <v>248</v>
      </c>
      <c r="CP146" s="195">
        <v>168</v>
      </c>
      <c r="CQ146" s="123">
        <v>148</v>
      </c>
      <c r="CR146" s="195">
        <v>139</v>
      </c>
      <c r="CS146" s="195">
        <v>128</v>
      </c>
      <c r="CT146" s="195">
        <v>112</v>
      </c>
      <c r="CU146" s="123">
        <v>106</v>
      </c>
      <c r="CV146" s="195">
        <v>103</v>
      </c>
      <c r="CW146" s="195">
        <v>97</v>
      </c>
      <c r="CX146" s="195">
        <v>689</v>
      </c>
      <c r="CY146" s="123">
        <v>591</v>
      </c>
      <c r="CZ146" s="195">
        <v>365</v>
      </c>
      <c r="DA146" s="123">
        <v>285</v>
      </c>
      <c r="DB146" s="195">
        <v>205</v>
      </c>
      <c r="DC146" s="123">
        <v>333</v>
      </c>
      <c r="DD146" s="195">
        <v>105</v>
      </c>
      <c r="DE146" s="195">
        <v>624</v>
      </c>
      <c r="DF146" s="195">
        <v>442</v>
      </c>
      <c r="DG146" s="195">
        <v>1376</v>
      </c>
      <c r="DH146" s="123">
        <v>1999</v>
      </c>
      <c r="DI146" s="195">
        <v>2642</v>
      </c>
      <c r="DJ146" s="116">
        <v>2550</v>
      </c>
      <c r="DK146" s="116">
        <v>2498</v>
      </c>
      <c r="DL146" s="116">
        <v>2397</v>
      </c>
      <c r="DM146" s="116">
        <v>2325</v>
      </c>
    </row>
    <row r="147" spans="1:117" ht="20.100000000000001" customHeight="1">
      <c r="A147" s="69" t="s">
        <v>210</v>
      </c>
      <c r="B147" s="16" t="s">
        <v>213</v>
      </c>
      <c r="C147" s="60">
        <v>0</v>
      </c>
      <c r="D147" s="60">
        <v>0</v>
      </c>
      <c r="E147" s="60">
        <v>0</v>
      </c>
      <c r="F147" s="60">
        <v>0</v>
      </c>
      <c r="G147" s="60">
        <v>0</v>
      </c>
      <c r="H147" s="60">
        <v>82</v>
      </c>
      <c r="I147" s="60">
        <v>78</v>
      </c>
      <c r="J147" s="60">
        <v>18</v>
      </c>
      <c r="K147" s="60">
        <v>18</v>
      </c>
      <c r="L147" s="60">
        <v>0</v>
      </c>
      <c r="M147" s="60">
        <v>0</v>
      </c>
      <c r="N147" s="60">
        <v>0</v>
      </c>
      <c r="O147" s="60">
        <v>0</v>
      </c>
      <c r="P147" s="60">
        <v>0</v>
      </c>
      <c r="Q147" s="60">
        <v>0</v>
      </c>
      <c r="R147" s="60">
        <v>0</v>
      </c>
      <c r="S147" s="60">
        <v>0</v>
      </c>
      <c r="T147" s="60">
        <v>0</v>
      </c>
      <c r="U147" s="60">
        <v>0</v>
      </c>
      <c r="V147" s="60">
        <v>0</v>
      </c>
      <c r="W147" s="60">
        <v>0</v>
      </c>
      <c r="X147" s="60">
        <v>0</v>
      </c>
      <c r="Y147" s="60">
        <v>0</v>
      </c>
      <c r="Z147" s="60">
        <v>0</v>
      </c>
      <c r="AA147" s="60">
        <v>0</v>
      </c>
      <c r="AB147" s="60">
        <v>0</v>
      </c>
      <c r="AC147" s="60">
        <v>0</v>
      </c>
      <c r="AD147" s="60">
        <v>0</v>
      </c>
      <c r="AE147" s="60">
        <v>0</v>
      </c>
      <c r="AF147" s="60">
        <v>0</v>
      </c>
      <c r="AG147" s="60">
        <v>0</v>
      </c>
      <c r="AH147" s="60">
        <v>0</v>
      </c>
      <c r="AI147" s="60">
        <v>0</v>
      </c>
      <c r="AJ147" s="60">
        <v>0</v>
      </c>
      <c r="AK147" s="60">
        <v>0</v>
      </c>
      <c r="AL147" s="60">
        <v>0</v>
      </c>
      <c r="AM147" s="60">
        <v>0</v>
      </c>
      <c r="AN147" s="90">
        <v>0</v>
      </c>
      <c r="AO147" s="90">
        <v>0</v>
      </c>
      <c r="AP147" s="90">
        <v>0</v>
      </c>
      <c r="AQ147" s="90">
        <v>0</v>
      </c>
      <c r="AR147" s="90">
        <v>0</v>
      </c>
      <c r="AS147" s="90">
        <v>0</v>
      </c>
      <c r="AT147" s="90">
        <v>0</v>
      </c>
      <c r="AU147" s="90">
        <v>0</v>
      </c>
      <c r="AV147" s="90">
        <v>0</v>
      </c>
      <c r="AW147" s="109">
        <v>0</v>
      </c>
      <c r="AX147" s="109">
        <v>0</v>
      </c>
      <c r="AY147" s="109">
        <v>0</v>
      </c>
      <c r="AZ147" s="109">
        <v>0</v>
      </c>
      <c r="BA147" s="109">
        <v>0</v>
      </c>
      <c r="BB147" s="109">
        <v>0</v>
      </c>
      <c r="BC147" s="109" t="s">
        <v>360</v>
      </c>
      <c r="BD147" s="109">
        <v>0</v>
      </c>
      <c r="BE147" s="109" t="s">
        <v>360</v>
      </c>
      <c r="BF147" s="109" t="s">
        <v>360</v>
      </c>
      <c r="BG147" s="109">
        <v>0</v>
      </c>
      <c r="BH147" s="109" t="s">
        <v>360</v>
      </c>
      <c r="BI147" s="109" t="s">
        <v>360</v>
      </c>
      <c r="BJ147" s="109" t="s">
        <v>360</v>
      </c>
      <c r="BK147" s="157">
        <v>0</v>
      </c>
      <c r="BL147" s="157">
        <v>0</v>
      </c>
      <c r="BM147" s="157"/>
      <c r="BN147" s="157" t="s">
        <v>360</v>
      </c>
      <c r="BO147" s="157">
        <v>0</v>
      </c>
      <c r="BP147" s="157">
        <v>0</v>
      </c>
      <c r="BQ147" s="157"/>
      <c r="BR147" s="196">
        <v>0</v>
      </c>
      <c r="BS147" s="196">
        <v>0</v>
      </c>
      <c r="BT147" s="196">
        <v>0</v>
      </c>
      <c r="BU147" s="196">
        <v>0</v>
      </c>
      <c r="BV147" s="196">
        <v>0</v>
      </c>
      <c r="BW147" s="196" t="s">
        <v>400</v>
      </c>
      <c r="BX147" s="157">
        <v>0</v>
      </c>
      <c r="BY147" s="157">
        <v>0</v>
      </c>
      <c r="BZ147" s="157">
        <v>0</v>
      </c>
      <c r="CA147" s="157">
        <v>0</v>
      </c>
      <c r="CB147" s="196">
        <v>0</v>
      </c>
      <c r="CC147" s="196">
        <v>0</v>
      </c>
      <c r="CD147" s="196">
        <v>0</v>
      </c>
      <c r="CE147" s="196">
        <v>0</v>
      </c>
      <c r="CF147" s="196">
        <v>0</v>
      </c>
      <c r="CG147" s="196">
        <v>0</v>
      </c>
      <c r="CH147" s="196">
        <v>0</v>
      </c>
      <c r="CI147" s="196">
        <v>0</v>
      </c>
      <c r="CJ147" s="196">
        <v>0</v>
      </c>
      <c r="CK147" s="196">
        <v>0</v>
      </c>
      <c r="CL147" s="196">
        <v>0</v>
      </c>
      <c r="CM147" s="196">
        <v>0</v>
      </c>
      <c r="CN147" s="196">
        <v>0</v>
      </c>
      <c r="CO147" s="196">
        <v>0</v>
      </c>
      <c r="CP147" s="196">
        <v>0</v>
      </c>
      <c r="CQ147" s="157">
        <v>0</v>
      </c>
      <c r="CR147" s="196">
        <v>0</v>
      </c>
      <c r="CS147" s="196">
        <v>0</v>
      </c>
      <c r="CT147" s="196">
        <v>0</v>
      </c>
      <c r="CU147" s="157">
        <v>0</v>
      </c>
      <c r="CV147" s="196">
        <v>0</v>
      </c>
      <c r="CW147" s="196">
        <v>0</v>
      </c>
      <c r="CX147" s="196">
        <v>0</v>
      </c>
      <c r="CY147" s="157">
        <v>0</v>
      </c>
      <c r="CZ147" s="196">
        <v>0</v>
      </c>
      <c r="DA147" s="157">
        <v>0</v>
      </c>
      <c r="DB147" s="196">
        <v>0</v>
      </c>
      <c r="DC147" s="157">
        <v>0</v>
      </c>
      <c r="DD147" s="196">
        <v>0</v>
      </c>
      <c r="DE147" s="196">
        <v>0</v>
      </c>
      <c r="DF147" s="196">
        <v>0</v>
      </c>
      <c r="DG147" s="196">
        <v>0</v>
      </c>
      <c r="DH147" s="157">
        <v>0</v>
      </c>
      <c r="DI147" s="196">
        <v>0</v>
      </c>
      <c r="DJ147" s="259">
        <v>0</v>
      </c>
      <c r="DK147" s="259">
        <v>0</v>
      </c>
      <c r="DL147" s="259">
        <v>0</v>
      </c>
      <c r="DM147" s="259">
        <v>0</v>
      </c>
    </row>
    <row r="148" spans="1:117" ht="20.100000000000001" customHeight="1">
      <c r="A148" s="63" t="s">
        <v>222</v>
      </c>
      <c r="B148" s="13" t="s">
        <v>8</v>
      </c>
      <c r="C148" s="35">
        <f t="shared" ref="C148:AH148" si="275">SUM(C149:C163)</f>
        <v>2826</v>
      </c>
      <c r="D148" s="35">
        <f t="shared" si="275"/>
        <v>2267</v>
      </c>
      <c r="E148" s="35">
        <f t="shared" si="275"/>
        <v>3479</v>
      </c>
      <c r="F148" s="35">
        <f t="shared" si="275"/>
        <v>9593</v>
      </c>
      <c r="G148" s="35">
        <f t="shared" si="275"/>
        <v>6625</v>
      </c>
      <c r="H148" s="35">
        <f t="shared" si="275"/>
        <v>6367</v>
      </c>
      <c r="I148" s="35">
        <f t="shared" si="275"/>
        <v>11871</v>
      </c>
      <c r="J148" s="35">
        <f t="shared" si="275"/>
        <v>14203</v>
      </c>
      <c r="K148" s="35">
        <f t="shared" si="275"/>
        <v>14198</v>
      </c>
      <c r="L148" s="35">
        <f t="shared" si="275"/>
        <v>8929</v>
      </c>
      <c r="M148" s="35">
        <f t="shared" si="275"/>
        <v>7438</v>
      </c>
      <c r="N148" s="35">
        <f t="shared" si="275"/>
        <v>2942</v>
      </c>
      <c r="O148" s="35">
        <f t="shared" si="275"/>
        <v>2691</v>
      </c>
      <c r="P148" s="35">
        <f t="shared" si="275"/>
        <v>2563</v>
      </c>
      <c r="Q148" s="35">
        <f t="shared" si="275"/>
        <v>2697</v>
      </c>
      <c r="R148" s="35">
        <f t="shared" si="275"/>
        <v>2555</v>
      </c>
      <c r="S148" s="35">
        <f t="shared" si="275"/>
        <v>2351</v>
      </c>
      <c r="T148" s="35">
        <f t="shared" si="275"/>
        <v>2961</v>
      </c>
      <c r="U148" s="35">
        <f t="shared" si="275"/>
        <v>2565</v>
      </c>
      <c r="V148" s="35">
        <f t="shared" si="275"/>
        <v>2321</v>
      </c>
      <c r="W148" s="35">
        <f t="shared" si="275"/>
        <v>2346</v>
      </c>
      <c r="X148" s="35">
        <f t="shared" si="275"/>
        <v>2007</v>
      </c>
      <c r="Y148" s="35">
        <f t="shared" si="275"/>
        <v>3265</v>
      </c>
      <c r="Z148" s="76">
        <f t="shared" si="275"/>
        <v>3566</v>
      </c>
      <c r="AA148" s="76">
        <f t="shared" si="275"/>
        <v>3204</v>
      </c>
      <c r="AB148" s="76">
        <f t="shared" si="275"/>
        <v>2741</v>
      </c>
      <c r="AC148" s="76">
        <f t="shared" si="275"/>
        <v>2260</v>
      </c>
      <c r="AD148" s="76">
        <f t="shared" si="275"/>
        <v>1878</v>
      </c>
      <c r="AE148" s="76">
        <f t="shared" si="275"/>
        <v>1587</v>
      </c>
      <c r="AF148" s="76">
        <f t="shared" si="275"/>
        <v>1353</v>
      </c>
      <c r="AG148" s="76">
        <f t="shared" si="275"/>
        <v>1781</v>
      </c>
      <c r="AH148" s="76">
        <f t="shared" si="275"/>
        <v>2095</v>
      </c>
      <c r="AI148" s="76">
        <f t="shared" ref="AI148:AM148" si="276">SUM(AI149:AI163)</f>
        <v>1525</v>
      </c>
      <c r="AJ148" s="76">
        <f t="shared" si="276"/>
        <v>2676</v>
      </c>
      <c r="AK148" s="76">
        <f t="shared" si="276"/>
        <v>2338</v>
      </c>
      <c r="AL148" s="76">
        <f t="shared" si="276"/>
        <v>2838</v>
      </c>
      <c r="AM148" s="76">
        <f t="shared" si="276"/>
        <v>9065</v>
      </c>
      <c r="AN148" s="76">
        <f t="shared" ref="AN148" si="277">SUM(AN149:AN163)</f>
        <v>9323</v>
      </c>
      <c r="AO148" s="76">
        <f t="shared" ref="AO148" si="278">SUM(AO149:AO163)</f>
        <v>9094</v>
      </c>
      <c r="AP148" s="76">
        <f t="shared" ref="AP148:AT148" si="279">SUM(AP149:AP163)</f>
        <v>8970</v>
      </c>
      <c r="AQ148" s="76">
        <f t="shared" si="279"/>
        <v>8785</v>
      </c>
      <c r="AR148" s="76">
        <f t="shared" si="279"/>
        <v>8715</v>
      </c>
      <c r="AS148" s="76">
        <f t="shared" si="279"/>
        <v>8312</v>
      </c>
      <c r="AT148" s="76">
        <f t="shared" si="279"/>
        <v>8020</v>
      </c>
      <c r="AU148" s="76">
        <f t="shared" ref="AU148:AV148" si="280">SUM(AU149:AU163)</f>
        <v>7645</v>
      </c>
      <c r="AV148" s="76">
        <f t="shared" si="280"/>
        <v>9765</v>
      </c>
      <c r="AW148" s="104">
        <f>SUM(AW149:AW163)</f>
        <v>9470</v>
      </c>
      <c r="AX148" s="104">
        <f>SUM(AX149:AX163)</f>
        <v>11309</v>
      </c>
      <c r="AY148" s="104">
        <f>SUM(AY149:AY163)</f>
        <v>10624</v>
      </c>
      <c r="AZ148" s="104">
        <v>11283</v>
      </c>
      <c r="BA148" s="104">
        <f t="shared" ref="BA148:BF148" si="281">SUM(BA149:BA163)</f>
        <v>11352</v>
      </c>
      <c r="BB148" s="104">
        <f t="shared" si="281"/>
        <v>11002</v>
      </c>
      <c r="BC148" s="104">
        <f t="shared" si="281"/>
        <v>9738</v>
      </c>
      <c r="BD148" s="104">
        <f t="shared" si="281"/>
        <v>9435</v>
      </c>
      <c r="BE148" s="104">
        <f t="shared" si="281"/>
        <v>9111</v>
      </c>
      <c r="BF148" s="104">
        <f t="shared" si="281"/>
        <v>9494</v>
      </c>
      <c r="BG148" s="104">
        <f t="shared" ref="BG148:BH148" si="282">SUM(BG149:BG163)</f>
        <v>9963</v>
      </c>
      <c r="BH148" s="104">
        <f t="shared" si="282"/>
        <v>9953</v>
      </c>
      <c r="BI148" s="104">
        <v>9489</v>
      </c>
      <c r="BJ148" s="104">
        <v>9141</v>
      </c>
      <c r="BK148" s="152">
        <f>SUM(BK149:BK163)</f>
        <v>8476</v>
      </c>
      <c r="BL148" s="165">
        <f>SUM(BL149:BL163)</f>
        <v>7763</v>
      </c>
      <c r="BM148" s="165">
        <v>7149</v>
      </c>
      <c r="BN148" s="165">
        <v>6970</v>
      </c>
      <c r="BO148" s="173">
        <v>6743</v>
      </c>
      <c r="BP148" s="173">
        <v>6413</v>
      </c>
      <c r="BQ148" s="180">
        <f t="shared" ref="BQ148:BT148" si="283">SUM(BQ149:BQ163)</f>
        <v>6355</v>
      </c>
      <c r="BR148" s="180">
        <f t="shared" si="283"/>
        <v>6038</v>
      </c>
      <c r="BS148" s="180">
        <f t="shared" si="283"/>
        <v>6201</v>
      </c>
      <c r="BT148" s="180">
        <f t="shared" si="283"/>
        <v>6847</v>
      </c>
      <c r="BU148" s="180">
        <f t="shared" ref="BU148:CB148" si="284">SUM(BU149:BU163)</f>
        <v>6429</v>
      </c>
      <c r="BV148" s="180">
        <f t="shared" si="284"/>
        <v>5906</v>
      </c>
      <c r="BW148" s="180">
        <f t="shared" si="284"/>
        <v>5895</v>
      </c>
      <c r="BX148" s="173">
        <f t="shared" si="284"/>
        <v>5569</v>
      </c>
      <c r="BY148" s="173">
        <f t="shared" si="284"/>
        <v>5470</v>
      </c>
      <c r="BZ148" s="173">
        <f t="shared" si="284"/>
        <v>5085</v>
      </c>
      <c r="CA148" s="173">
        <f t="shared" si="284"/>
        <v>4843</v>
      </c>
      <c r="CB148" s="180">
        <f t="shared" si="284"/>
        <v>4334</v>
      </c>
      <c r="CC148" s="179">
        <f t="shared" ref="CC148:CE148" si="285">SUM(CC149:CC163)</f>
        <v>4695</v>
      </c>
      <c r="CD148" s="179">
        <f t="shared" si="285"/>
        <v>3683</v>
      </c>
      <c r="CE148" s="179">
        <f t="shared" si="285"/>
        <v>3266</v>
      </c>
      <c r="CF148" s="179">
        <f t="shared" ref="CF148" si="286">SUM(CF149:CF163)</f>
        <v>3233</v>
      </c>
      <c r="CG148" s="179">
        <f t="shared" ref="CG148:CH148" si="287">SUM(CG149:CG163)</f>
        <v>3030</v>
      </c>
      <c r="CH148" s="179">
        <f t="shared" si="287"/>
        <v>3235</v>
      </c>
      <c r="CI148" s="179">
        <f t="shared" ref="CI148" si="288">SUM(CI149:CI163)</f>
        <v>3582</v>
      </c>
      <c r="CJ148" s="179">
        <f t="shared" ref="CJ148:CK148" si="289">SUM(CJ149:CJ163)</f>
        <v>2510</v>
      </c>
      <c r="CK148" s="179">
        <f t="shared" si="289"/>
        <v>2061</v>
      </c>
      <c r="CL148" s="179">
        <f t="shared" ref="CL148" si="290">SUM(CL149:CL163)</f>
        <v>1913</v>
      </c>
      <c r="CM148" s="179">
        <f t="shared" ref="CM148" si="291">SUM(CM149:CM163)</f>
        <v>1758</v>
      </c>
      <c r="CN148" s="179">
        <f t="shared" ref="CN148:CP148" si="292">SUM(CN149:CN163)</f>
        <v>1637</v>
      </c>
      <c r="CO148" s="179">
        <f t="shared" si="292"/>
        <v>1508</v>
      </c>
      <c r="CP148" s="179">
        <f t="shared" si="292"/>
        <v>1856</v>
      </c>
      <c r="CQ148" s="174">
        <f t="shared" ref="CQ148:CR148" si="293">SUM(CQ149:CQ163)</f>
        <v>1738</v>
      </c>
      <c r="CR148" s="179">
        <f t="shared" si="293"/>
        <v>1320</v>
      </c>
      <c r="CS148" s="179">
        <f t="shared" ref="CS148:CT148" si="294">SUM(CS149:CS163)</f>
        <v>1205</v>
      </c>
      <c r="CT148" s="179">
        <f t="shared" si="294"/>
        <v>1098</v>
      </c>
      <c r="CU148" s="174">
        <f t="shared" ref="CU148" si="295">SUM(CU149:CU163)</f>
        <v>1057</v>
      </c>
      <c r="CV148" s="179">
        <f t="shared" ref="CV148:CW148" si="296">SUM(CV149:CV163)</f>
        <v>1012</v>
      </c>
      <c r="CW148" s="179">
        <f t="shared" si="296"/>
        <v>1383</v>
      </c>
      <c r="CX148" s="179">
        <f t="shared" ref="CX148:CY148" si="297">SUM(CX149:CX163)</f>
        <v>1587</v>
      </c>
      <c r="CY148" s="174">
        <f t="shared" si="297"/>
        <v>1532</v>
      </c>
      <c r="CZ148" s="179">
        <f t="shared" ref="CZ148:DA148" si="298">SUM(CZ149:CZ163)</f>
        <v>1502</v>
      </c>
      <c r="DA148" s="174">
        <f t="shared" si="298"/>
        <v>1386</v>
      </c>
      <c r="DB148" s="179">
        <f t="shared" ref="DB148:DC148" si="299">SUM(DB149:DB163)</f>
        <v>1326</v>
      </c>
      <c r="DC148" s="174">
        <f t="shared" si="299"/>
        <v>1406</v>
      </c>
      <c r="DD148" s="179">
        <f t="shared" ref="DD148:DE148" si="300">SUM(DD149:DD163)</f>
        <v>1386</v>
      </c>
      <c r="DE148" s="179">
        <f t="shared" si="300"/>
        <v>2418</v>
      </c>
      <c r="DF148" s="179">
        <f t="shared" ref="DF148:DG148" si="301">SUM(DF149:DF163)</f>
        <v>2840</v>
      </c>
      <c r="DG148" s="179">
        <f t="shared" si="301"/>
        <v>5046</v>
      </c>
      <c r="DH148" s="174">
        <f t="shared" ref="DH148:DK148" si="302">SUM(DH149:DH163)</f>
        <v>8509</v>
      </c>
      <c r="DI148" s="179">
        <f t="shared" si="302"/>
        <v>8653</v>
      </c>
      <c r="DJ148" s="208">
        <f t="shared" si="302"/>
        <v>8456</v>
      </c>
      <c r="DK148" s="208">
        <f t="shared" si="302"/>
        <v>8036</v>
      </c>
      <c r="DL148" s="208">
        <v>7508</v>
      </c>
      <c r="DM148" s="208">
        <v>7131</v>
      </c>
    </row>
    <row r="149" spans="1:117" ht="20.100000000000001" customHeight="1">
      <c r="A149" s="69" t="s">
        <v>222</v>
      </c>
      <c r="B149" s="16" t="s">
        <v>223</v>
      </c>
      <c r="C149" s="60">
        <v>46</v>
      </c>
      <c r="D149" s="60">
        <v>55</v>
      </c>
      <c r="E149" s="60">
        <v>818</v>
      </c>
      <c r="F149" s="60">
        <v>1986</v>
      </c>
      <c r="G149" s="60">
        <v>813</v>
      </c>
      <c r="H149" s="60">
        <v>613</v>
      </c>
      <c r="I149" s="60">
        <v>5444</v>
      </c>
      <c r="J149" s="60">
        <v>7255</v>
      </c>
      <c r="K149" s="60">
        <v>7396</v>
      </c>
      <c r="L149" s="60">
        <v>5488</v>
      </c>
      <c r="M149" s="60">
        <v>3229</v>
      </c>
      <c r="N149" s="60">
        <v>1203</v>
      </c>
      <c r="O149" s="60">
        <v>1114</v>
      </c>
      <c r="P149" s="60">
        <v>1089</v>
      </c>
      <c r="Q149" s="60">
        <v>1281</v>
      </c>
      <c r="R149" s="60">
        <v>1104</v>
      </c>
      <c r="S149" s="60">
        <v>967</v>
      </c>
      <c r="T149" s="60">
        <v>1719</v>
      </c>
      <c r="U149" s="60">
        <v>1411</v>
      </c>
      <c r="V149" s="60">
        <v>1221</v>
      </c>
      <c r="W149" s="60">
        <v>1155</v>
      </c>
      <c r="X149" s="60">
        <v>952</v>
      </c>
      <c r="Y149" s="60">
        <v>1593</v>
      </c>
      <c r="Z149" s="60">
        <v>1391</v>
      </c>
      <c r="AA149" s="60">
        <v>1230</v>
      </c>
      <c r="AB149" s="60">
        <v>1056</v>
      </c>
      <c r="AC149" s="60">
        <v>861</v>
      </c>
      <c r="AD149" s="60">
        <v>661</v>
      </c>
      <c r="AE149" s="60">
        <v>535</v>
      </c>
      <c r="AF149" s="60">
        <v>395</v>
      </c>
      <c r="AG149" s="60">
        <v>707</v>
      </c>
      <c r="AH149" s="60">
        <v>347</v>
      </c>
      <c r="AI149" s="60">
        <v>115</v>
      </c>
      <c r="AJ149" s="60">
        <v>659</v>
      </c>
      <c r="AK149" s="60">
        <v>811</v>
      </c>
      <c r="AL149" s="60">
        <v>834</v>
      </c>
      <c r="AM149" s="60">
        <v>2328</v>
      </c>
      <c r="AN149" s="88">
        <v>2892</v>
      </c>
      <c r="AO149" s="88">
        <v>2700</v>
      </c>
      <c r="AP149" s="88">
        <v>2567</v>
      </c>
      <c r="AQ149" s="88">
        <v>2477</v>
      </c>
      <c r="AR149" s="88">
        <v>2384</v>
      </c>
      <c r="AS149" s="88">
        <v>2237</v>
      </c>
      <c r="AT149" s="88">
        <v>2080</v>
      </c>
      <c r="AU149" s="91">
        <v>1823</v>
      </c>
      <c r="AV149" s="91">
        <v>4010</v>
      </c>
      <c r="AW149" s="105">
        <v>3762</v>
      </c>
      <c r="AX149" s="105">
        <v>4774</v>
      </c>
      <c r="AY149" s="105">
        <v>4382</v>
      </c>
      <c r="AZ149" s="105">
        <v>4541</v>
      </c>
      <c r="BA149" s="105">
        <v>4282</v>
      </c>
      <c r="BB149" s="105">
        <v>3918</v>
      </c>
      <c r="BC149" s="105">
        <v>3684</v>
      </c>
      <c r="BD149" s="105">
        <v>3516</v>
      </c>
      <c r="BE149" s="105">
        <v>3321</v>
      </c>
      <c r="BF149" s="105">
        <v>3195</v>
      </c>
      <c r="BG149" s="105">
        <v>3062</v>
      </c>
      <c r="BH149" s="105">
        <v>2920</v>
      </c>
      <c r="BI149" s="105">
        <v>2651</v>
      </c>
      <c r="BJ149" s="105">
        <v>2523</v>
      </c>
      <c r="BK149" s="156">
        <v>2022</v>
      </c>
      <c r="BL149" s="156">
        <v>1517</v>
      </c>
      <c r="BM149" s="156">
        <v>1322</v>
      </c>
      <c r="BN149" s="156">
        <v>1319</v>
      </c>
      <c r="BO149" s="156">
        <v>1296</v>
      </c>
      <c r="BP149" s="156">
        <v>1162</v>
      </c>
      <c r="BQ149" s="156">
        <v>1157</v>
      </c>
      <c r="BR149" s="194">
        <v>980</v>
      </c>
      <c r="BS149" s="194">
        <v>803</v>
      </c>
      <c r="BT149" s="194">
        <v>1538</v>
      </c>
      <c r="BU149" s="194">
        <v>1020</v>
      </c>
      <c r="BV149" s="194">
        <v>568</v>
      </c>
      <c r="BW149" s="194">
        <v>378</v>
      </c>
      <c r="BX149" s="156">
        <v>336</v>
      </c>
      <c r="BY149" s="156">
        <v>340</v>
      </c>
      <c r="BZ149" s="156">
        <v>320</v>
      </c>
      <c r="CA149" s="156">
        <v>306</v>
      </c>
      <c r="CB149" s="194">
        <v>299</v>
      </c>
      <c r="CC149" s="194">
        <v>319</v>
      </c>
      <c r="CD149" s="194">
        <v>281</v>
      </c>
      <c r="CE149" s="194">
        <v>230</v>
      </c>
      <c r="CF149" s="194">
        <v>226</v>
      </c>
      <c r="CG149" s="194">
        <v>208</v>
      </c>
      <c r="CH149" s="194">
        <v>192</v>
      </c>
      <c r="CI149" s="194">
        <v>170</v>
      </c>
      <c r="CJ149" s="194">
        <v>160</v>
      </c>
      <c r="CK149" s="194">
        <v>152</v>
      </c>
      <c r="CL149" s="194">
        <v>138</v>
      </c>
      <c r="CM149" s="194">
        <v>134</v>
      </c>
      <c r="CN149" s="194">
        <v>129</v>
      </c>
      <c r="CO149" s="194">
        <v>129</v>
      </c>
      <c r="CP149" s="194">
        <v>129</v>
      </c>
      <c r="CQ149" s="156">
        <v>127</v>
      </c>
      <c r="CR149" s="194">
        <v>129</v>
      </c>
      <c r="CS149" s="194">
        <v>129</v>
      </c>
      <c r="CT149" s="194">
        <v>127</v>
      </c>
      <c r="CU149" s="156">
        <v>127</v>
      </c>
      <c r="CV149" s="194">
        <v>126</v>
      </c>
      <c r="CW149" s="194">
        <v>126</v>
      </c>
      <c r="CX149" s="194">
        <v>126</v>
      </c>
      <c r="CY149" s="156">
        <v>125</v>
      </c>
      <c r="CZ149" s="194">
        <v>125</v>
      </c>
      <c r="DA149" s="156">
        <v>125</v>
      </c>
      <c r="DB149" s="194">
        <v>125</v>
      </c>
      <c r="DC149" s="156">
        <v>121</v>
      </c>
      <c r="DD149" s="194">
        <v>121</v>
      </c>
      <c r="DE149" s="194">
        <v>682</v>
      </c>
      <c r="DF149" s="194">
        <v>1129</v>
      </c>
      <c r="DG149" s="194">
        <v>3368</v>
      </c>
      <c r="DH149" s="156">
        <v>4145</v>
      </c>
      <c r="DI149" s="194">
        <v>3916</v>
      </c>
      <c r="DJ149" s="259">
        <v>3774</v>
      </c>
      <c r="DK149" s="259">
        <v>3554</v>
      </c>
      <c r="DL149" s="259">
        <v>3291</v>
      </c>
      <c r="DM149" s="259">
        <v>2970</v>
      </c>
    </row>
    <row r="150" spans="1:117" ht="20.100000000000001" customHeight="1">
      <c r="A150" s="69" t="s">
        <v>222</v>
      </c>
      <c r="B150" s="16" t="s">
        <v>224</v>
      </c>
      <c r="C150" s="60">
        <v>20</v>
      </c>
      <c r="D150" s="60">
        <v>55</v>
      </c>
      <c r="E150" s="60">
        <v>51</v>
      </c>
      <c r="F150" s="60">
        <v>42</v>
      </c>
      <c r="G150" s="60">
        <v>34</v>
      </c>
      <c r="H150" s="60">
        <v>185</v>
      </c>
      <c r="I150" s="60">
        <v>270</v>
      </c>
      <c r="J150" s="60">
        <v>172</v>
      </c>
      <c r="K150" s="60">
        <v>234</v>
      </c>
      <c r="L150" s="60">
        <v>193</v>
      </c>
      <c r="M150" s="60">
        <v>101</v>
      </c>
      <c r="N150" s="60">
        <v>24</v>
      </c>
      <c r="O150" s="60">
        <v>14</v>
      </c>
      <c r="P150" s="60">
        <v>10</v>
      </c>
      <c r="Q150" s="60">
        <v>3</v>
      </c>
      <c r="R150" s="60">
        <v>0</v>
      </c>
      <c r="S150" s="60">
        <v>0</v>
      </c>
      <c r="T150" s="60">
        <v>0</v>
      </c>
      <c r="U150" s="60">
        <v>0</v>
      </c>
      <c r="V150" s="60">
        <v>0</v>
      </c>
      <c r="W150" s="60">
        <v>0</v>
      </c>
      <c r="X150" s="60">
        <v>0</v>
      </c>
      <c r="Y150" s="60">
        <v>0</v>
      </c>
      <c r="Z150" s="60">
        <v>0</v>
      </c>
      <c r="AA150" s="60">
        <v>0</v>
      </c>
      <c r="AB150" s="60">
        <v>0</v>
      </c>
      <c r="AC150" s="60">
        <v>0</v>
      </c>
      <c r="AD150" s="60">
        <v>0</v>
      </c>
      <c r="AE150" s="60">
        <v>0</v>
      </c>
      <c r="AF150" s="60">
        <v>0</v>
      </c>
      <c r="AG150" s="60">
        <v>0</v>
      </c>
      <c r="AH150" s="60">
        <v>0</v>
      </c>
      <c r="AI150" s="60">
        <v>0</v>
      </c>
      <c r="AJ150" s="60">
        <v>0</v>
      </c>
      <c r="AK150" s="60">
        <v>0</v>
      </c>
      <c r="AL150" s="60">
        <v>0</v>
      </c>
      <c r="AM150" s="60">
        <v>440</v>
      </c>
      <c r="AN150" s="60">
        <v>477</v>
      </c>
      <c r="AO150" s="60">
        <v>471</v>
      </c>
      <c r="AP150" s="60">
        <v>433</v>
      </c>
      <c r="AQ150" s="60">
        <v>412</v>
      </c>
      <c r="AR150" s="60">
        <v>402</v>
      </c>
      <c r="AS150" s="60">
        <v>394</v>
      </c>
      <c r="AT150" s="60">
        <v>456</v>
      </c>
      <c r="AU150" s="81">
        <v>427</v>
      </c>
      <c r="AV150" s="81">
        <v>406</v>
      </c>
      <c r="AW150" s="106">
        <v>393</v>
      </c>
      <c r="AX150" s="106">
        <v>430</v>
      </c>
      <c r="AY150" s="106">
        <v>417</v>
      </c>
      <c r="AZ150" s="106">
        <v>461</v>
      </c>
      <c r="BA150" s="106">
        <v>402</v>
      </c>
      <c r="BB150" s="106">
        <v>330</v>
      </c>
      <c r="BC150" s="106">
        <v>312</v>
      </c>
      <c r="BD150" s="106">
        <v>297</v>
      </c>
      <c r="BE150" s="106">
        <v>291</v>
      </c>
      <c r="BF150" s="106">
        <v>282</v>
      </c>
      <c r="BG150" s="106">
        <v>271</v>
      </c>
      <c r="BH150" s="106">
        <v>263</v>
      </c>
      <c r="BI150" s="106">
        <v>256</v>
      </c>
      <c r="BJ150" s="106">
        <v>220</v>
      </c>
      <c r="BK150" s="123">
        <v>260</v>
      </c>
      <c r="BL150" s="123">
        <v>299</v>
      </c>
      <c r="BM150" s="123">
        <v>295</v>
      </c>
      <c r="BN150" s="123">
        <v>294</v>
      </c>
      <c r="BO150" s="123">
        <v>289</v>
      </c>
      <c r="BP150" s="123">
        <v>284</v>
      </c>
      <c r="BQ150" s="123">
        <v>284</v>
      </c>
      <c r="BR150" s="195">
        <v>282</v>
      </c>
      <c r="BS150" s="195">
        <v>278</v>
      </c>
      <c r="BT150" s="195">
        <v>277</v>
      </c>
      <c r="BU150" s="195">
        <v>277</v>
      </c>
      <c r="BV150" s="195">
        <v>342</v>
      </c>
      <c r="BW150" s="195">
        <v>342</v>
      </c>
      <c r="BX150" s="123">
        <v>283</v>
      </c>
      <c r="BY150" s="123">
        <v>339</v>
      </c>
      <c r="BZ150" s="123">
        <v>333</v>
      </c>
      <c r="CA150" s="123">
        <v>333</v>
      </c>
      <c r="CB150" s="195">
        <v>323</v>
      </c>
      <c r="CC150" s="195">
        <v>310</v>
      </c>
      <c r="CD150" s="195">
        <v>310</v>
      </c>
      <c r="CE150" s="195">
        <v>191</v>
      </c>
      <c r="CF150" s="195">
        <v>183</v>
      </c>
      <c r="CG150" s="195">
        <v>157</v>
      </c>
      <c r="CH150" s="195">
        <v>146</v>
      </c>
      <c r="CI150" s="195">
        <v>105</v>
      </c>
      <c r="CJ150" s="195">
        <v>70</v>
      </c>
      <c r="CK150" s="195">
        <v>55</v>
      </c>
      <c r="CL150" s="195">
        <v>49</v>
      </c>
      <c r="CM150" s="195">
        <v>34</v>
      </c>
      <c r="CN150" s="195">
        <v>29</v>
      </c>
      <c r="CO150" s="195">
        <v>24</v>
      </c>
      <c r="CP150" s="195">
        <v>22</v>
      </c>
      <c r="CQ150" s="123">
        <v>21</v>
      </c>
      <c r="CR150" s="195">
        <v>21</v>
      </c>
      <c r="CS150" s="195">
        <v>21</v>
      </c>
      <c r="CT150" s="195">
        <v>21</v>
      </c>
      <c r="CU150" s="123">
        <v>21</v>
      </c>
      <c r="CV150" s="195">
        <v>21</v>
      </c>
      <c r="CW150" s="195">
        <v>21</v>
      </c>
      <c r="CX150" s="195">
        <v>300</v>
      </c>
      <c r="CY150" s="123">
        <v>300</v>
      </c>
      <c r="CZ150" s="195">
        <v>300</v>
      </c>
      <c r="DA150" s="123">
        <v>271</v>
      </c>
      <c r="DB150" s="195">
        <v>269</v>
      </c>
      <c r="DC150" s="123">
        <v>269</v>
      </c>
      <c r="DD150" s="195">
        <v>269</v>
      </c>
      <c r="DE150" s="195">
        <v>266</v>
      </c>
      <c r="DF150" s="195">
        <v>260</v>
      </c>
      <c r="DG150" s="195">
        <v>258</v>
      </c>
      <c r="DH150" s="123">
        <v>259</v>
      </c>
      <c r="DI150" s="195">
        <v>259</v>
      </c>
      <c r="DJ150" s="116">
        <v>256</v>
      </c>
      <c r="DK150" s="116">
        <v>254</v>
      </c>
      <c r="DL150" s="116">
        <v>253</v>
      </c>
      <c r="DM150" s="116">
        <v>252</v>
      </c>
    </row>
    <row r="151" spans="1:117" ht="20.100000000000001" customHeight="1">
      <c r="A151" s="69" t="s">
        <v>222</v>
      </c>
      <c r="B151" s="16" t="s">
        <v>225</v>
      </c>
      <c r="C151" s="60">
        <v>37</v>
      </c>
      <c r="D151" s="60">
        <v>211</v>
      </c>
      <c r="E151" s="60">
        <v>117</v>
      </c>
      <c r="F151" s="60">
        <v>628</v>
      </c>
      <c r="G151" s="60">
        <v>515</v>
      </c>
      <c r="H151" s="60">
        <v>926</v>
      </c>
      <c r="I151" s="60">
        <v>701</v>
      </c>
      <c r="J151" s="60">
        <v>797</v>
      </c>
      <c r="K151" s="60">
        <v>41</v>
      </c>
      <c r="L151" s="60">
        <v>10</v>
      </c>
      <c r="M151" s="60">
        <v>291</v>
      </c>
      <c r="N151" s="60">
        <v>94</v>
      </c>
      <c r="O151" s="60">
        <v>93</v>
      </c>
      <c r="P151" s="60">
        <v>93</v>
      </c>
      <c r="Q151" s="60">
        <v>93</v>
      </c>
      <c r="R151" s="60">
        <v>93</v>
      </c>
      <c r="S151" s="60">
        <v>67</v>
      </c>
      <c r="T151" s="60">
        <v>47</v>
      </c>
      <c r="U151" s="60">
        <v>42</v>
      </c>
      <c r="V151" s="60">
        <v>36</v>
      </c>
      <c r="W151" s="60">
        <v>224</v>
      </c>
      <c r="X151" s="60">
        <v>187</v>
      </c>
      <c r="Y151" s="60">
        <v>172</v>
      </c>
      <c r="Z151" s="60">
        <v>164</v>
      </c>
      <c r="AA151" s="60">
        <v>146</v>
      </c>
      <c r="AB151" s="60">
        <v>128</v>
      </c>
      <c r="AC151" s="60">
        <v>77</v>
      </c>
      <c r="AD151" s="60">
        <v>65</v>
      </c>
      <c r="AE151" s="60">
        <v>52</v>
      </c>
      <c r="AF151" s="60">
        <v>40</v>
      </c>
      <c r="AG151" s="60">
        <v>25</v>
      </c>
      <c r="AH151" s="60">
        <v>11</v>
      </c>
      <c r="AI151" s="60">
        <v>7</v>
      </c>
      <c r="AJ151" s="60">
        <v>3</v>
      </c>
      <c r="AK151" s="60">
        <v>3</v>
      </c>
      <c r="AL151" s="60">
        <v>0</v>
      </c>
      <c r="AM151" s="60">
        <v>10</v>
      </c>
      <c r="AN151" s="60">
        <v>4</v>
      </c>
      <c r="AO151" s="60">
        <v>4</v>
      </c>
      <c r="AP151" s="60">
        <v>4</v>
      </c>
      <c r="AQ151" s="60">
        <v>4</v>
      </c>
      <c r="AR151" s="60">
        <v>42</v>
      </c>
      <c r="AS151" s="60">
        <v>32</v>
      </c>
      <c r="AT151" s="60">
        <v>29</v>
      </c>
      <c r="AU151" s="81">
        <v>29</v>
      </c>
      <c r="AV151" s="81">
        <v>33</v>
      </c>
      <c r="AW151" s="106">
        <v>294</v>
      </c>
      <c r="AX151" s="106">
        <v>286</v>
      </c>
      <c r="AY151" s="106">
        <v>282</v>
      </c>
      <c r="AZ151" s="106">
        <v>814</v>
      </c>
      <c r="BA151" s="106">
        <v>784</v>
      </c>
      <c r="BB151" s="106">
        <v>758</v>
      </c>
      <c r="BC151" s="106">
        <v>733</v>
      </c>
      <c r="BD151" s="106">
        <v>714</v>
      </c>
      <c r="BE151" s="106">
        <v>685</v>
      </c>
      <c r="BF151" s="106">
        <v>666</v>
      </c>
      <c r="BG151" s="106">
        <v>655</v>
      </c>
      <c r="BH151" s="106">
        <v>638</v>
      </c>
      <c r="BI151" s="106">
        <v>625</v>
      </c>
      <c r="BJ151" s="106">
        <v>598</v>
      </c>
      <c r="BK151" s="123">
        <v>576</v>
      </c>
      <c r="BL151" s="123">
        <v>567</v>
      </c>
      <c r="BM151" s="123">
        <v>555</v>
      </c>
      <c r="BN151" s="123">
        <v>538</v>
      </c>
      <c r="BO151" s="123">
        <v>466</v>
      </c>
      <c r="BP151" s="123">
        <v>428</v>
      </c>
      <c r="BQ151" s="123">
        <v>400</v>
      </c>
      <c r="BR151" s="195">
        <v>391</v>
      </c>
      <c r="BS151" s="195">
        <v>377</v>
      </c>
      <c r="BT151" s="195">
        <v>358</v>
      </c>
      <c r="BU151" s="195">
        <v>332</v>
      </c>
      <c r="BV151" s="195">
        <v>308</v>
      </c>
      <c r="BW151" s="195">
        <v>287</v>
      </c>
      <c r="BX151" s="123">
        <v>272</v>
      </c>
      <c r="BY151" s="123">
        <v>225</v>
      </c>
      <c r="BZ151" s="123">
        <v>187</v>
      </c>
      <c r="CA151" s="123">
        <v>186</v>
      </c>
      <c r="CB151" s="195">
        <v>148</v>
      </c>
      <c r="CC151" s="195">
        <v>112</v>
      </c>
      <c r="CD151" s="195">
        <v>109</v>
      </c>
      <c r="CE151" s="195">
        <v>79</v>
      </c>
      <c r="CF151" s="195">
        <v>48</v>
      </c>
      <c r="CG151" s="195">
        <v>18</v>
      </c>
      <c r="CH151" s="195">
        <v>0</v>
      </c>
      <c r="CI151" s="195">
        <v>0</v>
      </c>
      <c r="CJ151" s="195">
        <v>0</v>
      </c>
      <c r="CK151" s="195">
        <v>0</v>
      </c>
      <c r="CL151" s="195">
        <v>0</v>
      </c>
      <c r="CM151" s="195">
        <v>0</v>
      </c>
      <c r="CN151" s="195">
        <v>0</v>
      </c>
      <c r="CO151" s="195">
        <v>0</v>
      </c>
      <c r="CP151" s="195">
        <v>0</v>
      </c>
      <c r="CQ151" s="123">
        <v>0</v>
      </c>
      <c r="CR151" s="195">
        <v>0</v>
      </c>
      <c r="CS151" s="195">
        <v>0</v>
      </c>
      <c r="CT151" s="195">
        <v>0</v>
      </c>
      <c r="CU151" s="123">
        <v>0</v>
      </c>
      <c r="CV151" s="195">
        <v>0</v>
      </c>
      <c r="CW151" s="195">
        <v>0</v>
      </c>
      <c r="CX151" s="195">
        <v>0</v>
      </c>
      <c r="CY151" s="123">
        <v>0</v>
      </c>
      <c r="CZ151" s="195">
        <v>0</v>
      </c>
      <c r="DA151" s="123">
        <v>0</v>
      </c>
      <c r="DB151" s="195">
        <v>0</v>
      </c>
      <c r="DC151" s="123">
        <v>0</v>
      </c>
      <c r="DD151" s="195">
        <v>0</v>
      </c>
      <c r="DE151" s="195">
        <v>0</v>
      </c>
      <c r="DF151" s="195">
        <v>0</v>
      </c>
      <c r="DG151" s="195">
        <v>0</v>
      </c>
      <c r="DH151" s="123">
        <v>0</v>
      </c>
      <c r="DI151" s="195">
        <v>0</v>
      </c>
      <c r="DJ151" s="116">
        <v>0</v>
      </c>
      <c r="DK151" s="116">
        <v>0</v>
      </c>
      <c r="DL151" s="116">
        <v>0</v>
      </c>
      <c r="DM151" s="116">
        <v>0</v>
      </c>
    </row>
    <row r="152" spans="1:117" ht="20.100000000000001" customHeight="1">
      <c r="A152" s="69" t="s">
        <v>222</v>
      </c>
      <c r="B152" s="16" t="s">
        <v>226</v>
      </c>
      <c r="C152" s="60">
        <v>1116</v>
      </c>
      <c r="D152" s="60">
        <v>301</v>
      </c>
      <c r="E152" s="60">
        <v>339</v>
      </c>
      <c r="F152" s="60">
        <v>1810</v>
      </c>
      <c r="G152" s="60">
        <v>1661</v>
      </c>
      <c r="H152" s="60">
        <v>1072</v>
      </c>
      <c r="I152" s="60">
        <v>960</v>
      </c>
      <c r="J152" s="60">
        <v>2169</v>
      </c>
      <c r="K152" s="60">
        <v>2419</v>
      </c>
      <c r="L152" s="60">
        <v>510</v>
      </c>
      <c r="M152" s="60">
        <v>1916</v>
      </c>
      <c r="N152" s="60">
        <v>619</v>
      </c>
      <c r="O152" s="60">
        <v>560</v>
      </c>
      <c r="P152" s="60">
        <v>480</v>
      </c>
      <c r="Q152" s="60">
        <v>462</v>
      </c>
      <c r="R152" s="60">
        <v>547</v>
      </c>
      <c r="S152" s="60">
        <v>581</v>
      </c>
      <c r="T152" s="60">
        <v>507</v>
      </c>
      <c r="U152" s="60">
        <v>436</v>
      </c>
      <c r="V152" s="60">
        <v>407</v>
      </c>
      <c r="W152" s="60">
        <v>365</v>
      </c>
      <c r="X152" s="60">
        <v>320</v>
      </c>
      <c r="Y152" s="60">
        <v>1007</v>
      </c>
      <c r="Z152" s="60">
        <v>1439</v>
      </c>
      <c r="AA152" s="60">
        <v>1285</v>
      </c>
      <c r="AB152" s="60">
        <v>1067</v>
      </c>
      <c r="AC152" s="60">
        <v>893</v>
      </c>
      <c r="AD152" s="60">
        <v>704</v>
      </c>
      <c r="AE152" s="60">
        <v>569</v>
      </c>
      <c r="AF152" s="60">
        <v>505</v>
      </c>
      <c r="AG152" s="60">
        <v>454</v>
      </c>
      <c r="AH152" s="60">
        <v>366</v>
      </c>
      <c r="AI152" s="60">
        <v>263</v>
      </c>
      <c r="AJ152" s="60">
        <v>1052</v>
      </c>
      <c r="AK152" s="60">
        <v>664</v>
      </c>
      <c r="AL152" s="60">
        <v>163</v>
      </c>
      <c r="AM152" s="60">
        <v>719</v>
      </c>
      <c r="AN152" s="60">
        <v>1392</v>
      </c>
      <c r="AO152" s="60">
        <v>1363</v>
      </c>
      <c r="AP152" s="60">
        <v>1308</v>
      </c>
      <c r="AQ152" s="60">
        <v>1249</v>
      </c>
      <c r="AR152" s="60">
        <v>1208</v>
      </c>
      <c r="AS152" s="60">
        <v>1169</v>
      </c>
      <c r="AT152" s="60">
        <v>1101</v>
      </c>
      <c r="AU152" s="81">
        <v>1046</v>
      </c>
      <c r="AV152" s="81">
        <v>1077</v>
      </c>
      <c r="AW152" s="106">
        <v>923</v>
      </c>
      <c r="AX152" s="106">
        <v>860</v>
      </c>
      <c r="AY152" s="106">
        <v>798</v>
      </c>
      <c r="AZ152" s="106">
        <v>740</v>
      </c>
      <c r="BA152" s="106">
        <v>661</v>
      </c>
      <c r="BB152" s="106">
        <v>619</v>
      </c>
      <c r="BC152" s="106">
        <v>578</v>
      </c>
      <c r="BD152" s="106">
        <v>523</v>
      </c>
      <c r="BE152" s="106">
        <v>492</v>
      </c>
      <c r="BF152" s="106">
        <v>453</v>
      </c>
      <c r="BG152" s="106">
        <v>410</v>
      </c>
      <c r="BH152" s="106">
        <v>371</v>
      </c>
      <c r="BI152" s="106">
        <v>362</v>
      </c>
      <c r="BJ152" s="106">
        <v>316</v>
      </c>
      <c r="BK152" s="123">
        <v>309</v>
      </c>
      <c r="BL152" s="123">
        <v>281</v>
      </c>
      <c r="BM152" s="123">
        <v>249</v>
      </c>
      <c r="BN152" s="123">
        <v>244</v>
      </c>
      <c r="BO152" s="123">
        <v>262</v>
      </c>
      <c r="BP152" s="123">
        <v>208</v>
      </c>
      <c r="BQ152" s="123">
        <v>198</v>
      </c>
      <c r="BR152" s="195">
        <v>197</v>
      </c>
      <c r="BS152" s="195">
        <v>272</v>
      </c>
      <c r="BT152" s="195">
        <v>268</v>
      </c>
      <c r="BU152" s="195">
        <v>471</v>
      </c>
      <c r="BV152" s="195">
        <v>472</v>
      </c>
      <c r="BW152" s="195">
        <v>476</v>
      </c>
      <c r="BX152" s="123">
        <v>471</v>
      </c>
      <c r="BY152" s="123">
        <v>452</v>
      </c>
      <c r="BZ152" s="123">
        <v>425</v>
      </c>
      <c r="CA152" s="123">
        <v>400</v>
      </c>
      <c r="CB152" s="195">
        <v>371</v>
      </c>
      <c r="CC152" s="195">
        <v>300</v>
      </c>
      <c r="CD152" s="195">
        <v>269</v>
      </c>
      <c r="CE152" s="195">
        <v>242</v>
      </c>
      <c r="CF152" s="195">
        <v>235</v>
      </c>
      <c r="CG152" s="195">
        <v>229</v>
      </c>
      <c r="CH152" s="195">
        <v>223</v>
      </c>
      <c r="CI152" s="195">
        <v>220</v>
      </c>
      <c r="CJ152" s="195">
        <v>217</v>
      </c>
      <c r="CK152" s="195">
        <v>215</v>
      </c>
      <c r="CL152" s="195">
        <v>214</v>
      </c>
      <c r="CM152" s="195">
        <v>207</v>
      </c>
      <c r="CN152" s="195">
        <v>204</v>
      </c>
      <c r="CO152" s="195">
        <v>204</v>
      </c>
      <c r="CP152" s="195">
        <v>638</v>
      </c>
      <c r="CQ152" s="123">
        <v>589</v>
      </c>
      <c r="CR152" s="195">
        <v>258</v>
      </c>
      <c r="CS152" s="195">
        <v>285</v>
      </c>
      <c r="CT152" s="195">
        <v>196</v>
      </c>
      <c r="CU152" s="123">
        <v>197</v>
      </c>
      <c r="CV152" s="195">
        <v>197</v>
      </c>
      <c r="CW152" s="195">
        <v>521</v>
      </c>
      <c r="CX152" s="195">
        <v>497</v>
      </c>
      <c r="CY152" s="123">
        <v>479</v>
      </c>
      <c r="CZ152" s="195">
        <v>479</v>
      </c>
      <c r="DA152" s="123">
        <v>422</v>
      </c>
      <c r="DB152" s="195">
        <v>396</v>
      </c>
      <c r="DC152" s="123">
        <v>556</v>
      </c>
      <c r="DD152" s="195">
        <v>551</v>
      </c>
      <c r="DE152" s="195">
        <v>1101</v>
      </c>
      <c r="DF152" s="195">
        <v>1082</v>
      </c>
      <c r="DG152" s="195">
        <v>1064</v>
      </c>
      <c r="DH152" s="123">
        <v>2403</v>
      </c>
      <c r="DI152" s="195">
        <v>2247</v>
      </c>
      <c r="DJ152" s="116">
        <v>2215</v>
      </c>
      <c r="DK152" s="116">
        <v>2141</v>
      </c>
      <c r="DL152" s="116">
        <v>1915</v>
      </c>
      <c r="DM152" s="116">
        <v>1860</v>
      </c>
    </row>
    <row r="153" spans="1:117" ht="20.100000000000001" customHeight="1">
      <c r="A153" s="69" t="s">
        <v>222</v>
      </c>
      <c r="B153" s="16" t="s">
        <v>227</v>
      </c>
      <c r="C153" s="60">
        <v>215</v>
      </c>
      <c r="D153" s="60">
        <v>99</v>
      </c>
      <c r="E153" s="60">
        <v>153</v>
      </c>
      <c r="F153" s="60">
        <v>3612</v>
      </c>
      <c r="G153" s="60">
        <v>1527</v>
      </c>
      <c r="H153" s="60">
        <v>1129</v>
      </c>
      <c r="I153" s="60">
        <v>1621</v>
      </c>
      <c r="J153" s="60">
        <v>422</v>
      </c>
      <c r="K153" s="60">
        <v>214</v>
      </c>
      <c r="L153" s="60">
        <v>466</v>
      </c>
      <c r="M153" s="60">
        <v>360</v>
      </c>
      <c r="N153" s="60">
        <v>143</v>
      </c>
      <c r="O153" s="60">
        <v>145</v>
      </c>
      <c r="P153" s="60">
        <v>145</v>
      </c>
      <c r="Q153" s="60">
        <v>145</v>
      </c>
      <c r="R153" s="60">
        <v>136</v>
      </c>
      <c r="S153" s="60">
        <v>123</v>
      </c>
      <c r="T153" s="60">
        <v>95</v>
      </c>
      <c r="U153" s="60">
        <v>92</v>
      </c>
      <c r="V153" s="60">
        <v>91</v>
      </c>
      <c r="W153" s="60">
        <v>91</v>
      </c>
      <c r="X153" s="60">
        <v>72</v>
      </c>
      <c r="Y153" s="60">
        <v>65</v>
      </c>
      <c r="Z153" s="60">
        <v>167</v>
      </c>
      <c r="AA153" s="60">
        <v>139</v>
      </c>
      <c r="AB153" s="60">
        <v>93</v>
      </c>
      <c r="AC153" s="60">
        <v>57</v>
      </c>
      <c r="AD153" s="60">
        <v>51</v>
      </c>
      <c r="AE153" s="60">
        <v>39</v>
      </c>
      <c r="AF153" s="60">
        <v>30</v>
      </c>
      <c r="AG153" s="60">
        <v>311</v>
      </c>
      <c r="AH153" s="60">
        <v>219</v>
      </c>
      <c r="AI153" s="60">
        <v>58</v>
      </c>
      <c r="AJ153" s="60">
        <v>55</v>
      </c>
      <c r="AK153" s="60">
        <v>43</v>
      </c>
      <c r="AL153" s="60">
        <v>560</v>
      </c>
      <c r="AM153" s="60">
        <v>1539</v>
      </c>
      <c r="AN153" s="60">
        <v>1105</v>
      </c>
      <c r="AO153" s="60">
        <v>1146</v>
      </c>
      <c r="AP153" s="60">
        <v>1107</v>
      </c>
      <c r="AQ153" s="60">
        <v>1003</v>
      </c>
      <c r="AR153" s="60">
        <v>966</v>
      </c>
      <c r="AS153" s="60">
        <v>921</v>
      </c>
      <c r="AT153" s="60">
        <v>864</v>
      </c>
      <c r="AU153" s="81">
        <v>817</v>
      </c>
      <c r="AV153" s="81">
        <v>787</v>
      </c>
      <c r="AW153" s="106">
        <v>774</v>
      </c>
      <c r="AX153" s="106">
        <v>1417</v>
      </c>
      <c r="AY153" s="106">
        <v>1388</v>
      </c>
      <c r="AZ153" s="106">
        <v>1379</v>
      </c>
      <c r="BA153" s="106">
        <v>1366</v>
      </c>
      <c r="BB153" s="106">
        <v>1361</v>
      </c>
      <c r="BC153" s="106">
        <v>1356</v>
      </c>
      <c r="BD153" s="106">
        <v>1345</v>
      </c>
      <c r="BE153" s="106">
        <v>1341</v>
      </c>
      <c r="BF153" s="106">
        <v>1956</v>
      </c>
      <c r="BG153" s="106">
        <v>1928</v>
      </c>
      <c r="BH153" s="106">
        <v>2021</v>
      </c>
      <c r="BI153" s="106">
        <v>1993</v>
      </c>
      <c r="BJ153" s="106">
        <v>1982</v>
      </c>
      <c r="BK153" s="123">
        <v>1941</v>
      </c>
      <c r="BL153" s="123">
        <v>1894</v>
      </c>
      <c r="BM153" s="123">
        <v>1842</v>
      </c>
      <c r="BN153" s="123">
        <v>1800</v>
      </c>
      <c r="BO153" s="123">
        <v>1775</v>
      </c>
      <c r="BP153" s="123">
        <v>1756</v>
      </c>
      <c r="BQ153" s="123">
        <v>1823</v>
      </c>
      <c r="BR153" s="195">
        <v>1760</v>
      </c>
      <c r="BS153" s="195">
        <v>1689</v>
      </c>
      <c r="BT153" s="195">
        <v>1631</v>
      </c>
      <c r="BU153" s="195">
        <v>1568</v>
      </c>
      <c r="BV153" s="195">
        <v>1484</v>
      </c>
      <c r="BW153" s="195">
        <v>1409</v>
      </c>
      <c r="BX153" s="123">
        <v>1322</v>
      </c>
      <c r="BY153" s="123">
        <v>1227</v>
      </c>
      <c r="BZ153" s="123">
        <v>1160</v>
      </c>
      <c r="CA153" s="123">
        <v>1061</v>
      </c>
      <c r="CB153" s="195">
        <v>907</v>
      </c>
      <c r="CC153" s="195">
        <v>807</v>
      </c>
      <c r="CD153" s="195">
        <v>705</v>
      </c>
      <c r="CE153" s="195">
        <v>608</v>
      </c>
      <c r="CF153" s="195">
        <v>474</v>
      </c>
      <c r="CG153" s="195">
        <v>433</v>
      </c>
      <c r="CH153" s="195">
        <v>369</v>
      </c>
      <c r="CI153" s="195">
        <v>328</v>
      </c>
      <c r="CJ153" s="195">
        <v>139</v>
      </c>
      <c r="CK153" s="195">
        <v>135</v>
      </c>
      <c r="CL153" s="195">
        <v>252</v>
      </c>
      <c r="CM153" s="195">
        <v>246</v>
      </c>
      <c r="CN153" s="195">
        <v>242</v>
      </c>
      <c r="CO153" s="195">
        <v>237</v>
      </c>
      <c r="CP153" s="195">
        <v>229</v>
      </c>
      <c r="CQ153" s="123">
        <v>227</v>
      </c>
      <c r="CR153" s="195">
        <v>224</v>
      </c>
      <c r="CS153" s="195">
        <v>211</v>
      </c>
      <c r="CT153" s="195">
        <v>204</v>
      </c>
      <c r="CU153" s="123">
        <v>191</v>
      </c>
      <c r="CV153" s="195">
        <v>170</v>
      </c>
      <c r="CW153" s="195">
        <v>162</v>
      </c>
      <c r="CX153" s="195">
        <v>138</v>
      </c>
      <c r="CY153" s="123">
        <v>130</v>
      </c>
      <c r="CZ153" s="195">
        <v>123</v>
      </c>
      <c r="DA153" s="123">
        <v>119</v>
      </c>
      <c r="DB153" s="195">
        <v>117</v>
      </c>
      <c r="DC153" s="123">
        <v>115</v>
      </c>
      <c r="DD153" s="195">
        <v>109</v>
      </c>
      <c r="DE153" s="195">
        <v>107</v>
      </c>
      <c r="DF153" s="195">
        <v>104</v>
      </c>
      <c r="DG153" s="195">
        <v>102</v>
      </c>
      <c r="DH153" s="123">
        <v>102</v>
      </c>
      <c r="DI153" s="195">
        <v>101</v>
      </c>
      <c r="DJ153" s="116">
        <v>181</v>
      </c>
      <c r="DK153" s="116">
        <v>181</v>
      </c>
      <c r="DL153" s="116">
        <v>178</v>
      </c>
      <c r="DM153" s="116">
        <v>224</v>
      </c>
    </row>
    <row r="154" spans="1:117" ht="20.100000000000001" customHeight="1">
      <c r="A154" s="69" t="s">
        <v>222</v>
      </c>
      <c r="B154" s="16" t="s">
        <v>228</v>
      </c>
      <c r="C154" s="60">
        <v>58</v>
      </c>
      <c r="D154" s="60">
        <v>96</v>
      </c>
      <c r="E154" s="60">
        <v>77</v>
      </c>
      <c r="F154" s="60">
        <v>37</v>
      </c>
      <c r="G154" s="60">
        <v>48</v>
      </c>
      <c r="H154" s="60">
        <v>39</v>
      </c>
      <c r="I154" s="60">
        <v>222</v>
      </c>
      <c r="J154" s="60">
        <v>379</v>
      </c>
      <c r="K154" s="60">
        <v>78</v>
      </c>
      <c r="L154" s="60">
        <v>27</v>
      </c>
      <c r="M154" s="60">
        <v>0</v>
      </c>
      <c r="N154" s="60">
        <v>11</v>
      </c>
      <c r="O154" s="60">
        <v>11</v>
      </c>
      <c r="P154" s="60">
        <v>11</v>
      </c>
      <c r="Q154" s="60">
        <v>11</v>
      </c>
      <c r="R154" s="60">
        <v>11</v>
      </c>
      <c r="S154" s="60">
        <v>11</v>
      </c>
      <c r="T154" s="60">
        <v>11</v>
      </c>
      <c r="U154" s="60">
        <v>11</v>
      </c>
      <c r="V154" s="60">
        <v>11</v>
      </c>
      <c r="W154" s="60">
        <v>11</v>
      </c>
      <c r="X154" s="60">
        <v>11</v>
      </c>
      <c r="Y154" s="60">
        <v>11</v>
      </c>
      <c r="Z154" s="60">
        <v>11</v>
      </c>
      <c r="AA154" s="60">
        <v>11</v>
      </c>
      <c r="AB154" s="60">
        <v>11</v>
      </c>
      <c r="AC154" s="60">
        <v>11</v>
      </c>
      <c r="AD154" s="60">
        <v>11</v>
      </c>
      <c r="AE154" s="60">
        <v>11</v>
      </c>
      <c r="AF154" s="60">
        <v>11</v>
      </c>
      <c r="AG154" s="60">
        <v>11</v>
      </c>
      <c r="AH154" s="60">
        <v>11</v>
      </c>
      <c r="AI154" s="60">
        <v>11</v>
      </c>
      <c r="AJ154" s="60">
        <v>11</v>
      </c>
      <c r="AK154" s="60">
        <v>11</v>
      </c>
      <c r="AL154" s="60">
        <v>11</v>
      </c>
      <c r="AM154" s="60">
        <v>7</v>
      </c>
      <c r="AN154" s="60">
        <v>293</v>
      </c>
      <c r="AO154" s="60">
        <v>268</v>
      </c>
      <c r="AP154" s="60">
        <v>268</v>
      </c>
      <c r="AQ154" s="60">
        <v>268</v>
      </c>
      <c r="AR154" s="60">
        <v>258</v>
      </c>
      <c r="AS154" s="60">
        <v>303</v>
      </c>
      <c r="AT154" s="60">
        <v>313</v>
      </c>
      <c r="AU154" s="81">
        <v>358</v>
      </c>
      <c r="AV154" s="81">
        <v>355</v>
      </c>
      <c r="AW154" s="106">
        <v>354</v>
      </c>
      <c r="AX154" s="106">
        <v>349</v>
      </c>
      <c r="AY154" s="106">
        <v>346</v>
      </c>
      <c r="AZ154" s="106">
        <v>341</v>
      </c>
      <c r="BA154" s="106">
        <v>338</v>
      </c>
      <c r="BB154" s="106">
        <v>334</v>
      </c>
      <c r="BC154" s="106">
        <v>321</v>
      </c>
      <c r="BD154" s="106">
        <v>317</v>
      </c>
      <c r="BE154" s="106">
        <v>317</v>
      </c>
      <c r="BF154" s="106">
        <v>313</v>
      </c>
      <c r="BG154" s="106">
        <v>313</v>
      </c>
      <c r="BH154" s="106">
        <v>247</v>
      </c>
      <c r="BI154" s="106">
        <v>247</v>
      </c>
      <c r="BJ154" s="106">
        <v>247</v>
      </c>
      <c r="BK154" s="123">
        <v>247</v>
      </c>
      <c r="BL154" s="123">
        <v>247</v>
      </c>
      <c r="BM154" s="123">
        <v>243</v>
      </c>
      <c r="BN154" s="123">
        <v>243</v>
      </c>
      <c r="BO154" s="123">
        <v>243</v>
      </c>
      <c r="BP154" s="123">
        <v>243</v>
      </c>
      <c r="BQ154" s="123">
        <v>243</v>
      </c>
      <c r="BR154" s="195">
        <v>243</v>
      </c>
      <c r="BS154" s="195">
        <v>243</v>
      </c>
      <c r="BT154" s="195">
        <v>243</v>
      </c>
      <c r="BU154" s="195">
        <v>243</v>
      </c>
      <c r="BV154" s="195">
        <v>243</v>
      </c>
      <c r="BW154" s="195">
        <v>243</v>
      </c>
      <c r="BX154" s="123">
        <v>220</v>
      </c>
      <c r="BY154" s="123">
        <v>220</v>
      </c>
      <c r="BZ154" s="123">
        <v>171</v>
      </c>
      <c r="CA154" s="123">
        <v>166</v>
      </c>
      <c r="CB154" s="195">
        <v>157</v>
      </c>
      <c r="CC154" s="195">
        <v>131</v>
      </c>
      <c r="CD154" s="195">
        <v>88</v>
      </c>
      <c r="CE154" s="195">
        <v>78</v>
      </c>
      <c r="CF154" s="195">
        <v>62</v>
      </c>
      <c r="CG154" s="195">
        <v>43</v>
      </c>
      <c r="CH154" s="195">
        <v>43</v>
      </c>
      <c r="CI154" s="195">
        <v>27</v>
      </c>
      <c r="CJ154" s="195">
        <v>22</v>
      </c>
      <c r="CK154" s="195">
        <v>19</v>
      </c>
      <c r="CL154" s="195">
        <v>15</v>
      </c>
      <c r="CM154" s="195">
        <v>11</v>
      </c>
      <c r="CN154" s="195">
        <v>10</v>
      </c>
      <c r="CO154" s="195">
        <v>8</v>
      </c>
      <c r="CP154" s="195">
        <v>8</v>
      </c>
      <c r="CQ154" s="123">
        <v>8</v>
      </c>
      <c r="CR154" s="195">
        <v>5</v>
      </c>
      <c r="CS154" s="195">
        <v>0</v>
      </c>
      <c r="CT154" s="195">
        <v>0</v>
      </c>
      <c r="CU154" s="123">
        <v>0</v>
      </c>
      <c r="CV154" s="195">
        <v>0</v>
      </c>
      <c r="CW154" s="195">
        <v>0</v>
      </c>
      <c r="CX154" s="195">
        <v>0</v>
      </c>
      <c r="CY154" s="123">
        <v>0</v>
      </c>
      <c r="CZ154" s="195">
        <v>0</v>
      </c>
      <c r="DA154" s="123">
        <v>0</v>
      </c>
      <c r="DB154" s="195">
        <v>0</v>
      </c>
      <c r="DC154" s="123">
        <v>0</v>
      </c>
      <c r="DD154" s="195">
        <v>0</v>
      </c>
      <c r="DE154" s="195">
        <v>0</v>
      </c>
      <c r="DF154" s="195">
        <v>0</v>
      </c>
      <c r="DG154" s="195">
        <v>0</v>
      </c>
      <c r="DH154" s="123">
        <v>0</v>
      </c>
      <c r="DI154" s="195">
        <v>124</v>
      </c>
      <c r="DJ154" s="116">
        <v>114</v>
      </c>
      <c r="DK154" s="116">
        <v>111</v>
      </c>
      <c r="DL154" s="116">
        <v>108</v>
      </c>
      <c r="DM154" s="116">
        <v>104</v>
      </c>
    </row>
    <row r="155" spans="1:117" ht="20.100000000000001" customHeight="1">
      <c r="A155" s="69" t="s">
        <v>222</v>
      </c>
      <c r="B155" s="16" t="s">
        <v>229</v>
      </c>
      <c r="C155" s="60">
        <v>80</v>
      </c>
      <c r="D155" s="60">
        <v>426</v>
      </c>
      <c r="E155" s="60">
        <v>0</v>
      </c>
      <c r="F155" s="60">
        <v>0</v>
      </c>
      <c r="G155" s="60">
        <v>834</v>
      </c>
      <c r="H155" s="60">
        <v>1027</v>
      </c>
      <c r="I155" s="60">
        <v>1023</v>
      </c>
      <c r="J155" s="60">
        <v>614</v>
      </c>
      <c r="K155" s="60">
        <v>679</v>
      </c>
      <c r="L155" s="60">
        <v>197</v>
      </c>
      <c r="M155" s="60">
        <v>375</v>
      </c>
      <c r="N155" s="60">
        <v>99</v>
      </c>
      <c r="O155" s="60">
        <v>80</v>
      </c>
      <c r="P155" s="60">
        <v>80</v>
      </c>
      <c r="Q155" s="60">
        <v>79</v>
      </c>
      <c r="R155" s="60">
        <v>77</v>
      </c>
      <c r="S155" s="60">
        <v>77</v>
      </c>
      <c r="T155" s="60">
        <v>77</v>
      </c>
      <c r="U155" s="60">
        <v>77</v>
      </c>
      <c r="V155" s="60">
        <v>77</v>
      </c>
      <c r="W155" s="60">
        <v>77</v>
      </c>
      <c r="X155" s="60">
        <v>77</v>
      </c>
      <c r="Y155" s="60">
        <v>75</v>
      </c>
      <c r="Z155" s="60">
        <v>75</v>
      </c>
      <c r="AA155" s="60">
        <v>75</v>
      </c>
      <c r="AB155" s="60">
        <v>73</v>
      </c>
      <c r="AC155" s="60">
        <v>73</v>
      </c>
      <c r="AD155" s="60">
        <v>73</v>
      </c>
      <c r="AE155" s="60">
        <v>71</v>
      </c>
      <c r="AF155" s="60">
        <v>71</v>
      </c>
      <c r="AG155" s="60">
        <v>70</v>
      </c>
      <c r="AH155" s="60">
        <v>68</v>
      </c>
      <c r="AI155" s="60">
        <v>67</v>
      </c>
      <c r="AJ155" s="60">
        <v>65</v>
      </c>
      <c r="AK155" s="60">
        <v>65</v>
      </c>
      <c r="AL155" s="60">
        <v>65</v>
      </c>
      <c r="AM155" s="60">
        <v>148</v>
      </c>
      <c r="AN155" s="60">
        <v>81</v>
      </c>
      <c r="AO155" s="60">
        <v>81</v>
      </c>
      <c r="AP155" s="60">
        <v>81</v>
      </c>
      <c r="AQ155" s="60">
        <v>81</v>
      </c>
      <c r="AR155" s="60">
        <v>81</v>
      </c>
      <c r="AS155" s="60">
        <v>81</v>
      </c>
      <c r="AT155" s="60">
        <v>81</v>
      </c>
      <c r="AU155" s="81">
        <v>81</v>
      </c>
      <c r="AV155" s="81">
        <v>81</v>
      </c>
      <c r="AW155" s="106">
        <v>60</v>
      </c>
      <c r="AX155" s="106">
        <v>60</v>
      </c>
      <c r="AY155" s="106">
        <v>60</v>
      </c>
      <c r="AZ155" s="106">
        <v>183</v>
      </c>
      <c r="BA155" s="106">
        <v>182</v>
      </c>
      <c r="BB155" s="106">
        <v>182</v>
      </c>
      <c r="BC155" s="106">
        <v>182</v>
      </c>
      <c r="BD155" s="106">
        <v>182</v>
      </c>
      <c r="BE155" s="106">
        <v>176</v>
      </c>
      <c r="BF155" s="106">
        <v>176</v>
      </c>
      <c r="BG155" s="106">
        <v>176</v>
      </c>
      <c r="BH155" s="106">
        <v>175</v>
      </c>
      <c r="BI155" s="106">
        <v>175</v>
      </c>
      <c r="BJ155" s="106">
        <v>172</v>
      </c>
      <c r="BK155" s="123">
        <v>170</v>
      </c>
      <c r="BL155" s="123">
        <v>166</v>
      </c>
      <c r="BM155" s="123">
        <v>164</v>
      </c>
      <c r="BN155" s="123">
        <v>160</v>
      </c>
      <c r="BO155" s="123">
        <v>160</v>
      </c>
      <c r="BP155" s="123">
        <v>158</v>
      </c>
      <c r="BQ155" s="123">
        <v>155</v>
      </c>
      <c r="BR155" s="195">
        <v>153</v>
      </c>
      <c r="BS155" s="195">
        <v>150</v>
      </c>
      <c r="BT155" s="195">
        <v>145</v>
      </c>
      <c r="BU155" s="195">
        <v>142</v>
      </c>
      <c r="BV155" s="195">
        <v>141</v>
      </c>
      <c r="BW155" s="195">
        <v>135</v>
      </c>
      <c r="BX155" s="123">
        <v>144</v>
      </c>
      <c r="BY155" s="123">
        <v>141</v>
      </c>
      <c r="BZ155" s="123">
        <v>140</v>
      </c>
      <c r="CA155" s="123">
        <v>140</v>
      </c>
      <c r="CB155" s="195">
        <v>135</v>
      </c>
      <c r="CC155" s="195">
        <v>129</v>
      </c>
      <c r="CD155" s="195">
        <v>122</v>
      </c>
      <c r="CE155" s="195">
        <v>118</v>
      </c>
      <c r="CF155" s="195">
        <v>118</v>
      </c>
      <c r="CG155" s="195">
        <v>111</v>
      </c>
      <c r="CH155" s="195">
        <v>107</v>
      </c>
      <c r="CI155" s="195">
        <v>97</v>
      </c>
      <c r="CJ155" s="195">
        <v>97</v>
      </c>
      <c r="CK155" s="195">
        <v>78</v>
      </c>
      <c r="CL155" s="195">
        <v>70</v>
      </c>
      <c r="CM155" s="195">
        <v>68</v>
      </c>
      <c r="CN155" s="195">
        <v>68</v>
      </c>
      <c r="CO155" s="195">
        <v>68</v>
      </c>
      <c r="CP155" s="195">
        <v>60</v>
      </c>
      <c r="CQ155" s="123">
        <v>60</v>
      </c>
      <c r="CR155" s="195">
        <v>60</v>
      </c>
      <c r="CS155" s="195">
        <v>60</v>
      </c>
      <c r="CT155" s="195">
        <v>60</v>
      </c>
      <c r="CU155" s="123">
        <v>60</v>
      </c>
      <c r="CV155" s="195">
        <v>60</v>
      </c>
      <c r="CW155" s="195">
        <v>60</v>
      </c>
      <c r="CX155" s="195">
        <v>60</v>
      </c>
      <c r="CY155" s="123">
        <v>60</v>
      </c>
      <c r="CZ155" s="195">
        <v>60</v>
      </c>
      <c r="DA155" s="123">
        <v>60</v>
      </c>
      <c r="DB155" s="195">
        <v>60</v>
      </c>
      <c r="DC155" s="123">
        <v>60</v>
      </c>
      <c r="DD155" s="195">
        <v>60</v>
      </c>
      <c r="DE155" s="195">
        <v>0</v>
      </c>
      <c r="DF155" s="195">
        <v>0</v>
      </c>
      <c r="DG155" s="195">
        <v>0</v>
      </c>
      <c r="DH155" s="123">
        <v>0</v>
      </c>
      <c r="DI155" s="195">
        <v>0</v>
      </c>
      <c r="DJ155" s="116">
        <v>0</v>
      </c>
      <c r="DK155" s="116">
        <v>0</v>
      </c>
      <c r="DL155" s="116">
        <v>0</v>
      </c>
      <c r="DM155" s="116">
        <v>0</v>
      </c>
    </row>
    <row r="156" spans="1:117" ht="20.100000000000001" customHeight="1">
      <c r="A156" s="69" t="s">
        <v>222</v>
      </c>
      <c r="B156" s="16" t="s">
        <v>230</v>
      </c>
      <c r="C156" s="60">
        <v>283</v>
      </c>
      <c r="D156" s="60">
        <v>55</v>
      </c>
      <c r="E156" s="60">
        <v>969</v>
      </c>
      <c r="F156" s="60">
        <v>373</v>
      </c>
      <c r="G156" s="60">
        <v>322</v>
      </c>
      <c r="H156" s="60">
        <v>886</v>
      </c>
      <c r="I156" s="60">
        <v>781</v>
      </c>
      <c r="J156" s="60">
        <v>1600</v>
      </c>
      <c r="K156" s="60">
        <v>2244</v>
      </c>
      <c r="L156" s="60">
        <v>1235</v>
      </c>
      <c r="M156" s="60">
        <v>646</v>
      </c>
      <c r="N156" s="60">
        <v>387</v>
      </c>
      <c r="O156" s="60">
        <v>345</v>
      </c>
      <c r="P156" s="60">
        <v>326</v>
      </c>
      <c r="Q156" s="60">
        <v>303</v>
      </c>
      <c r="R156" s="60">
        <v>269</v>
      </c>
      <c r="S156" s="60">
        <v>216</v>
      </c>
      <c r="T156" s="60">
        <v>206</v>
      </c>
      <c r="U156" s="60">
        <v>205</v>
      </c>
      <c r="V156" s="60">
        <v>188</v>
      </c>
      <c r="W156" s="60">
        <v>177</v>
      </c>
      <c r="X156" s="60">
        <v>144</v>
      </c>
      <c r="Y156" s="60">
        <v>129</v>
      </c>
      <c r="Z156" s="60">
        <v>113</v>
      </c>
      <c r="AA156" s="60">
        <v>113</v>
      </c>
      <c r="AB156" s="60">
        <v>112</v>
      </c>
      <c r="AC156" s="60">
        <v>91</v>
      </c>
      <c r="AD156" s="60">
        <v>71</v>
      </c>
      <c r="AE156" s="60">
        <v>71</v>
      </c>
      <c r="AF156" s="60">
        <v>62</v>
      </c>
      <c r="AG156" s="60">
        <v>52</v>
      </c>
      <c r="AH156" s="60">
        <v>40</v>
      </c>
      <c r="AI156" s="60">
        <v>31</v>
      </c>
      <c r="AJ156" s="60">
        <v>17</v>
      </c>
      <c r="AK156" s="60">
        <v>11</v>
      </c>
      <c r="AL156" s="60">
        <v>524</v>
      </c>
      <c r="AM156" s="60">
        <v>1078</v>
      </c>
      <c r="AN156" s="60">
        <v>743</v>
      </c>
      <c r="AO156" s="60">
        <v>737</v>
      </c>
      <c r="AP156" s="60">
        <v>741</v>
      </c>
      <c r="AQ156" s="60">
        <v>737</v>
      </c>
      <c r="AR156" s="60">
        <v>735</v>
      </c>
      <c r="AS156" s="60">
        <v>578</v>
      </c>
      <c r="AT156" s="60">
        <v>571</v>
      </c>
      <c r="AU156" s="81">
        <v>563</v>
      </c>
      <c r="AV156" s="81">
        <v>554</v>
      </c>
      <c r="AW156" s="106">
        <v>409</v>
      </c>
      <c r="AX156" s="106">
        <v>535</v>
      </c>
      <c r="AY156" s="106">
        <v>535</v>
      </c>
      <c r="AZ156" s="106">
        <v>462</v>
      </c>
      <c r="BA156" s="106">
        <v>968</v>
      </c>
      <c r="BB156" s="106">
        <v>967</v>
      </c>
      <c r="BC156" s="106">
        <v>966</v>
      </c>
      <c r="BD156" s="106">
        <v>964</v>
      </c>
      <c r="BE156" s="106">
        <v>961</v>
      </c>
      <c r="BF156" s="106">
        <v>960</v>
      </c>
      <c r="BG156" s="106">
        <v>1719</v>
      </c>
      <c r="BH156" s="106">
        <v>1639</v>
      </c>
      <c r="BI156" s="106">
        <v>1557</v>
      </c>
      <c r="BJ156" s="106">
        <v>1513</v>
      </c>
      <c r="BK156" s="123">
        <v>1467</v>
      </c>
      <c r="BL156" s="123">
        <v>1360</v>
      </c>
      <c r="BM156" s="123">
        <v>1115</v>
      </c>
      <c r="BN156" s="123">
        <v>1060</v>
      </c>
      <c r="BO156" s="123">
        <v>1009</v>
      </c>
      <c r="BP156" s="123">
        <v>968</v>
      </c>
      <c r="BQ156" s="123">
        <v>929</v>
      </c>
      <c r="BR156" s="195">
        <v>914</v>
      </c>
      <c r="BS156" s="195">
        <v>1261</v>
      </c>
      <c r="BT156" s="195">
        <v>1234</v>
      </c>
      <c r="BU156" s="195">
        <v>1213</v>
      </c>
      <c r="BV156" s="195">
        <v>1194</v>
      </c>
      <c r="BW156" s="195">
        <v>1481</v>
      </c>
      <c r="BX156" s="123">
        <v>1400</v>
      </c>
      <c r="BY156" s="123">
        <v>1385</v>
      </c>
      <c r="BZ156" s="123">
        <v>1382</v>
      </c>
      <c r="CA156" s="123">
        <v>1325</v>
      </c>
      <c r="CB156" s="195">
        <v>1192</v>
      </c>
      <c r="CC156" s="195">
        <v>1796</v>
      </c>
      <c r="CD156" s="195">
        <v>1018</v>
      </c>
      <c r="CE156" s="195">
        <v>942</v>
      </c>
      <c r="CF156" s="195">
        <v>1112</v>
      </c>
      <c r="CG156" s="195">
        <v>1062</v>
      </c>
      <c r="CH156" s="195">
        <v>1033</v>
      </c>
      <c r="CI156" s="195">
        <v>1693</v>
      </c>
      <c r="CJ156" s="195">
        <v>1042</v>
      </c>
      <c r="CK156" s="195">
        <v>707</v>
      </c>
      <c r="CL156" s="195">
        <v>552</v>
      </c>
      <c r="CM156" s="195">
        <v>469</v>
      </c>
      <c r="CN156" s="195">
        <v>410</v>
      </c>
      <c r="CO156" s="195">
        <v>337</v>
      </c>
      <c r="CP156" s="195">
        <v>307</v>
      </c>
      <c r="CQ156" s="123">
        <v>272</v>
      </c>
      <c r="CR156" s="195">
        <v>211</v>
      </c>
      <c r="CS156" s="195">
        <v>117</v>
      </c>
      <c r="CT156" s="195">
        <v>63</v>
      </c>
      <c r="CU156" s="123">
        <v>58</v>
      </c>
      <c r="CV156" s="195">
        <v>58</v>
      </c>
      <c r="CW156" s="195">
        <v>131</v>
      </c>
      <c r="CX156" s="195">
        <v>124</v>
      </c>
      <c r="CY156" s="123">
        <v>120</v>
      </c>
      <c r="CZ156" s="195">
        <v>120</v>
      </c>
      <c r="DA156" s="123">
        <v>121</v>
      </c>
      <c r="DB156" s="195">
        <v>122</v>
      </c>
      <c r="DC156" s="123">
        <v>59</v>
      </c>
      <c r="DD156" s="195">
        <v>60</v>
      </c>
      <c r="DE156" s="195">
        <v>60</v>
      </c>
      <c r="DF156" s="195">
        <v>46</v>
      </c>
      <c r="DG156" s="195">
        <v>46</v>
      </c>
      <c r="DH156" s="123">
        <v>46</v>
      </c>
      <c r="DI156" s="195">
        <v>46</v>
      </c>
      <c r="DJ156" s="116">
        <v>46</v>
      </c>
      <c r="DK156" s="116">
        <v>46</v>
      </c>
      <c r="DL156" s="116">
        <v>46</v>
      </c>
      <c r="DM156" s="116">
        <v>46</v>
      </c>
    </row>
    <row r="157" spans="1:117" ht="20.100000000000001" customHeight="1">
      <c r="A157" s="69" t="s">
        <v>222</v>
      </c>
      <c r="B157" s="16" t="s">
        <v>231</v>
      </c>
      <c r="C157" s="60">
        <v>0</v>
      </c>
      <c r="D157" s="60">
        <v>0</v>
      </c>
      <c r="E157" s="60">
        <v>18</v>
      </c>
      <c r="F157" s="60">
        <v>2</v>
      </c>
      <c r="G157" s="60">
        <v>2</v>
      </c>
      <c r="H157" s="60">
        <v>2</v>
      </c>
      <c r="I157" s="60">
        <v>39</v>
      </c>
      <c r="J157" s="60">
        <v>3</v>
      </c>
      <c r="K157" s="60">
        <v>1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60">
        <v>0</v>
      </c>
      <c r="T157" s="60">
        <v>0</v>
      </c>
      <c r="U157" s="60">
        <v>0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60">
        <v>0</v>
      </c>
      <c r="AH157" s="60">
        <v>0</v>
      </c>
      <c r="AI157" s="60">
        <v>0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81">
        <v>0</v>
      </c>
      <c r="AV157" s="81">
        <v>0</v>
      </c>
      <c r="AW157" s="106">
        <v>0</v>
      </c>
      <c r="AX157" s="106">
        <v>0</v>
      </c>
      <c r="AY157" s="106">
        <v>0</v>
      </c>
      <c r="AZ157" s="106">
        <v>0</v>
      </c>
      <c r="BA157" s="106">
        <v>0</v>
      </c>
      <c r="BB157" s="106">
        <v>0</v>
      </c>
      <c r="BC157" s="106" t="s">
        <v>360</v>
      </c>
      <c r="BD157" s="106">
        <v>0</v>
      </c>
      <c r="BE157" s="106" t="s">
        <v>360</v>
      </c>
      <c r="BF157" s="106" t="s">
        <v>360</v>
      </c>
      <c r="BG157" s="106">
        <v>0</v>
      </c>
      <c r="BH157" s="106" t="s">
        <v>360</v>
      </c>
      <c r="BI157" s="106" t="s">
        <v>360</v>
      </c>
      <c r="BJ157" s="106" t="s">
        <v>360</v>
      </c>
      <c r="BK157" s="123" t="s">
        <v>377</v>
      </c>
      <c r="BL157" s="123">
        <v>0</v>
      </c>
      <c r="BM157" s="123" t="s">
        <v>360</v>
      </c>
      <c r="BN157" s="123" t="s">
        <v>360</v>
      </c>
      <c r="BO157" s="123">
        <v>0</v>
      </c>
      <c r="BP157" s="123">
        <v>0</v>
      </c>
      <c r="BQ157" s="123"/>
      <c r="BR157" s="195">
        <v>0</v>
      </c>
      <c r="BS157" s="195">
        <v>0</v>
      </c>
      <c r="BT157" s="195">
        <v>0</v>
      </c>
      <c r="BU157" s="195">
        <v>0</v>
      </c>
      <c r="BV157" s="195">
        <v>0</v>
      </c>
      <c r="BW157" s="195" t="s">
        <v>400</v>
      </c>
      <c r="BX157" s="123">
        <v>0</v>
      </c>
      <c r="BY157" s="123">
        <v>0</v>
      </c>
      <c r="BZ157" s="123">
        <v>0</v>
      </c>
      <c r="CA157" s="123">
        <v>0</v>
      </c>
      <c r="CB157" s="195">
        <v>0</v>
      </c>
      <c r="CC157" s="195">
        <v>0</v>
      </c>
      <c r="CD157" s="195">
        <v>0</v>
      </c>
      <c r="CE157" s="195">
        <v>0</v>
      </c>
      <c r="CF157" s="195">
        <v>0</v>
      </c>
      <c r="CG157" s="195">
        <v>0</v>
      </c>
      <c r="CH157" s="195">
        <v>0</v>
      </c>
      <c r="CI157" s="195">
        <v>0</v>
      </c>
      <c r="CJ157" s="195">
        <v>0</v>
      </c>
      <c r="CK157" s="195">
        <v>0</v>
      </c>
      <c r="CL157" s="195">
        <v>0</v>
      </c>
      <c r="CM157" s="195">
        <v>0</v>
      </c>
      <c r="CN157" s="195">
        <v>0</v>
      </c>
      <c r="CO157" s="195">
        <v>0</v>
      </c>
      <c r="CP157" s="195">
        <v>0</v>
      </c>
      <c r="CQ157" s="123">
        <v>0</v>
      </c>
      <c r="CR157" s="195">
        <v>0</v>
      </c>
      <c r="CS157" s="195">
        <v>0</v>
      </c>
      <c r="CT157" s="195">
        <v>70</v>
      </c>
      <c r="CU157" s="123">
        <v>70</v>
      </c>
      <c r="CV157" s="195">
        <v>70</v>
      </c>
      <c r="CW157" s="195">
        <v>64</v>
      </c>
      <c r="CX157" s="195">
        <v>64</v>
      </c>
      <c r="CY157" s="123">
        <v>64</v>
      </c>
      <c r="CZ157" s="195">
        <v>65</v>
      </c>
      <c r="DA157" s="123">
        <v>58</v>
      </c>
      <c r="DB157" s="195">
        <v>47</v>
      </c>
      <c r="DC157" s="123">
        <v>47</v>
      </c>
      <c r="DD157" s="195">
        <v>47</v>
      </c>
      <c r="DE157" s="195">
        <v>47</v>
      </c>
      <c r="DF157" s="195">
        <v>47</v>
      </c>
      <c r="DG157" s="195">
        <v>47</v>
      </c>
      <c r="DH157" s="123">
        <v>47</v>
      </c>
      <c r="DI157" s="195">
        <v>47</v>
      </c>
      <c r="DJ157" s="116">
        <v>46</v>
      </c>
      <c r="DK157" s="116">
        <v>38</v>
      </c>
      <c r="DL157" s="116">
        <v>38</v>
      </c>
      <c r="DM157" s="116">
        <v>47</v>
      </c>
    </row>
    <row r="158" spans="1:117" ht="20.100000000000001" customHeight="1">
      <c r="A158" s="69" t="s">
        <v>222</v>
      </c>
      <c r="B158" s="16" t="s">
        <v>232</v>
      </c>
      <c r="C158" s="60">
        <v>808</v>
      </c>
      <c r="D158" s="60">
        <v>764</v>
      </c>
      <c r="E158" s="60">
        <v>755</v>
      </c>
      <c r="F158" s="60">
        <v>641</v>
      </c>
      <c r="G158" s="60">
        <v>12</v>
      </c>
      <c r="H158" s="60">
        <v>12</v>
      </c>
      <c r="I158" s="60">
        <v>0</v>
      </c>
      <c r="J158" s="60">
        <v>0</v>
      </c>
      <c r="K158" s="60">
        <v>0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558</v>
      </c>
      <c r="AN158" s="60">
        <v>512</v>
      </c>
      <c r="AO158" s="60">
        <v>512</v>
      </c>
      <c r="AP158" s="60">
        <v>479</v>
      </c>
      <c r="AQ158" s="60">
        <v>478</v>
      </c>
      <c r="AR158" s="60">
        <v>477</v>
      </c>
      <c r="AS158" s="60">
        <v>477</v>
      </c>
      <c r="AT158" s="60">
        <v>462</v>
      </c>
      <c r="AU158" s="81">
        <v>462</v>
      </c>
      <c r="AV158" s="81">
        <v>438</v>
      </c>
      <c r="AW158" s="106">
        <v>396</v>
      </c>
      <c r="AX158" s="106">
        <v>492</v>
      </c>
      <c r="AY158" s="106">
        <v>461</v>
      </c>
      <c r="AZ158" s="106">
        <v>446</v>
      </c>
      <c r="BA158" s="106">
        <v>395</v>
      </c>
      <c r="BB158" s="106">
        <v>379</v>
      </c>
      <c r="BC158" s="106">
        <v>329</v>
      </c>
      <c r="BD158" s="106">
        <v>329</v>
      </c>
      <c r="BE158" s="106">
        <v>326</v>
      </c>
      <c r="BF158" s="106">
        <v>326</v>
      </c>
      <c r="BG158" s="106">
        <v>326</v>
      </c>
      <c r="BH158" s="106">
        <v>326</v>
      </c>
      <c r="BI158" s="106">
        <v>326</v>
      </c>
      <c r="BJ158" s="106">
        <v>326</v>
      </c>
      <c r="BK158" s="123">
        <v>326</v>
      </c>
      <c r="BL158" s="123">
        <v>326</v>
      </c>
      <c r="BM158" s="123">
        <v>325</v>
      </c>
      <c r="BN158" s="123">
        <v>325</v>
      </c>
      <c r="BO158" s="123">
        <v>325</v>
      </c>
      <c r="BP158" s="123">
        <v>325</v>
      </c>
      <c r="BQ158" s="123">
        <v>325</v>
      </c>
      <c r="BR158" s="195">
        <v>325</v>
      </c>
      <c r="BS158" s="195">
        <v>358</v>
      </c>
      <c r="BT158" s="195">
        <v>381</v>
      </c>
      <c r="BU158" s="195">
        <v>381</v>
      </c>
      <c r="BV158" s="195">
        <v>381</v>
      </c>
      <c r="BW158" s="195">
        <v>381</v>
      </c>
      <c r="BX158" s="123">
        <v>381</v>
      </c>
      <c r="BY158" s="123">
        <v>381</v>
      </c>
      <c r="BZ158" s="123">
        <v>381</v>
      </c>
      <c r="CA158" s="123">
        <v>352</v>
      </c>
      <c r="CB158" s="195">
        <v>352</v>
      </c>
      <c r="CC158" s="195">
        <v>349</v>
      </c>
      <c r="CD158" s="195">
        <v>349</v>
      </c>
      <c r="CE158" s="195">
        <v>349</v>
      </c>
      <c r="CF158" s="195">
        <v>349</v>
      </c>
      <c r="CG158" s="195">
        <v>349</v>
      </c>
      <c r="CH158" s="195">
        <v>333</v>
      </c>
      <c r="CI158" s="195">
        <v>333</v>
      </c>
      <c r="CJ158" s="195">
        <v>272</v>
      </c>
      <c r="CK158" s="195">
        <v>261</v>
      </c>
      <c r="CL158" s="195">
        <v>244</v>
      </c>
      <c r="CM158" s="195">
        <v>222</v>
      </c>
      <c r="CN158" s="195">
        <v>202</v>
      </c>
      <c r="CO158" s="195">
        <v>185</v>
      </c>
      <c r="CP158" s="195">
        <v>170</v>
      </c>
      <c r="CQ158" s="123">
        <v>159</v>
      </c>
      <c r="CR158" s="195">
        <v>141</v>
      </c>
      <c r="CS158" s="195">
        <v>125</v>
      </c>
      <c r="CT158" s="195">
        <v>105</v>
      </c>
      <c r="CU158" s="123">
        <v>97</v>
      </c>
      <c r="CV158" s="195">
        <v>79</v>
      </c>
      <c r="CW158" s="195">
        <v>73</v>
      </c>
      <c r="CX158" s="195">
        <v>63</v>
      </c>
      <c r="CY158" s="123">
        <v>51</v>
      </c>
      <c r="CZ158" s="195">
        <v>38</v>
      </c>
      <c r="DA158" s="123">
        <v>30</v>
      </c>
      <c r="DB158" s="195">
        <v>20</v>
      </c>
      <c r="DC158" s="123">
        <v>18</v>
      </c>
      <c r="DD158" s="195">
        <v>13</v>
      </c>
      <c r="DE158" s="195">
        <v>12</v>
      </c>
      <c r="DF158" s="195">
        <v>12</v>
      </c>
      <c r="DG158" s="195">
        <v>12</v>
      </c>
      <c r="DH158" s="123">
        <v>12</v>
      </c>
      <c r="DI158" s="195">
        <v>12</v>
      </c>
      <c r="DJ158" s="116">
        <v>9</v>
      </c>
      <c r="DK158" s="116">
        <v>9</v>
      </c>
      <c r="DL158" s="116">
        <v>9</v>
      </c>
      <c r="DM158" s="116">
        <v>9</v>
      </c>
    </row>
    <row r="159" spans="1:117" ht="20.100000000000001" customHeight="1">
      <c r="A159" s="69" t="s">
        <v>222</v>
      </c>
      <c r="B159" s="16" t="s">
        <v>233</v>
      </c>
      <c r="C159" s="60">
        <v>0</v>
      </c>
      <c r="D159" s="60">
        <v>0</v>
      </c>
      <c r="E159" s="60">
        <v>0</v>
      </c>
      <c r="F159" s="60">
        <v>0</v>
      </c>
      <c r="G159" s="60">
        <v>0</v>
      </c>
      <c r="H159" s="60">
        <v>0</v>
      </c>
      <c r="I159" s="60">
        <v>0</v>
      </c>
      <c r="J159" s="60">
        <v>0</v>
      </c>
      <c r="K159" s="60">
        <v>237</v>
      </c>
      <c r="L159" s="60">
        <v>237</v>
      </c>
      <c r="M159" s="60">
        <v>128</v>
      </c>
      <c r="N159" s="60">
        <v>97</v>
      </c>
      <c r="O159" s="60">
        <v>84</v>
      </c>
      <c r="P159" s="60">
        <v>84</v>
      </c>
      <c r="Q159" s="60">
        <v>75</v>
      </c>
      <c r="R159" s="60">
        <v>73</v>
      </c>
      <c r="S159" s="60">
        <v>64</v>
      </c>
      <c r="T159" s="60">
        <v>54</v>
      </c>
      <c r="U159" s="60">
        <v>46</v>
      </c>
      <c r="V159" s="60">
        <v>45</v>
      </c>
      <c r="W159" s="60">
        <v>41</v>
      </c>
      <c r="X159" s="60">
        <v>39</v>
      </c>
      <c r="Y159" s="60">
        <v>32</v>
      </c>
      <c r="Z159" s="60">
        <v>25</v>
      </c>
      <c r="AA159" s="60">
        <v>24</v>
      </c>
      <c r="AB159" s="60">
        <v>20</v>
      </c>
      <c r="AC159" s="60">
        <v>18</v>
      </c>
      <c r="AD159" s="60">
        <v>65</v>
      </c>
      <c r="AE159" s="60">
        <v>62</v>
      </c>
      <c r="AF159" s="60">
        <v>62</v>
      </c>
      <c r="AG159" s="60">
        <v>62</v>
      </c>
      <c r="AH159" s="60">
        <v>62</v>
      </c>
      <c r="AI159" s="60">
        <v>60</v>
      </c>
      <c r="AJ159" s="60">
        <v>60</v>
      </c>
      <c r="AK159" s="60">
        <v>58</v>
      </c>
      <c r="AL159" s="60">
        <v>50</v>
      </c>
      <c r="AM159" s="60">
        <v>50</v>
      </c>
      <c r="AN159" s="60">
        <v>24</v>
      </c>
      <c r="AO159" s="60">
        <v>24</v>
      </c>
      <c r="AP159" s="60">
        <v>24</v>
      </c>
      <c r="AQ159" s="60">
        <v>24</v>
      </c>
      <c r="AR159" s="60">
        <v>23</v>
      </c>
      <c r="AS159" s="60">
        <v>22</v>
      </c>
      <c r="AT159" s="60">
        <v>22</v>
      </c>
      <c r="AU159" s="81">
        <v>22</v>
      </c>
      <c r="AV159" s="81">
        <v>22</v>
      </c>
      <c r="AW159" s="106">
        <v>152</v>
      </c>
      <c r="AX159" s="106">
        <v>142</v>
      </c>
      <c r="AY159" s="106">
        <v>122</v>
      </c>
      <c r="AZ159" s="106">
        <v>118</v>
      </c>
      <c r="BA159" s="106">
        <v>111</v>
      </c>
      <c r="BB159" s="106">
        <v>106</v>
      </c>
      <c r="BC159" s="106">
        <v>102</v>
      </c>
      <c r="BD159" s="106">
        <v>99</v>
      </c>
      <c r="BE159" s="106">
        <v>96</v>
      </c>
      <c r="BF159" s="106">
        <v>92</v>
      </c>
      <c r="BG159" s="106">
        <v>90</v>
      </c>
      <c r="BH159" s="106">
        <v>380</v>
      </c>
      <c r="BI159" s="106">
        <v>376</v>
      </c>
      <c r="BJ159" s="106">
        <v>368</v>
      </c>
      <c r="BK159" s="123">
        <v>368</v>
      </c>
      <c r="BL159" s="123">
        <v>368</v>
      </c>
      <c r="BM159" s="123">
        <v>368</v>
      </c>
      <c r="BN159" s="123">
        <v>368</v>
      </c>
      <c r="BO159" s="123">
        <v>362</v>
      </c>
      <c r="BP159" s="123">
        <v>361</v>
      </c>
      <c r="BQ159" s="123">
        <v>360</v>
      </c>
      <c r="BR159" s="195">
        <v>341</v>
      </c>
      <c r="BS159" s="195">
        <v>339</v>
      </c>
      <c r="BT159" s="195">
        <v>337</v>
      </c>
      <c r="BU159" s="195">
        <v>354</v>
      </c>
      <c r="BV159" s="195">
        <v>337</v>
      </c>
      <c r="BW159" s="195">
        <v>337</v>
      </c>
      <c r="BX159" s="123">
        <v>337</v>
      </c>
      <c r="BY159" s="123">
        <v>383</v>
      </c>
      <c r="BZ159" s="123">
        <v>226</v>
      </c>
      <c r="CA159" s="123">
        <v>226</v>
      </c>
      <c r="CB159" s="195">
        <v>136</v>
      </c>
      <c r="CC159" s="195">
        <v>136</v>
      </c>
      <c r="CD159" s="195">
        <v>136</v>
      </c>
      <c r="CE159" s="195">
        <v>136</v>
      </c>
      <c r="CF159" s="195">
        <v>136</v>
      </c>
      <c r="CG159" s="195">
        <v>136</v>
      </c>
      <c r="CH159" s="195">
        <v>136</v>
      </c>
      <c r="CI159" s="195">
        <v>160</v>
      </c>
      <c r="CJ159" s="195">
        <v>150</v>
      </c>
      <c r="CK159" s="195">
        <v>145</v>
      </c>
      <c r="CL159" s="195">
        <v>139</v>
      </c>
      <c r="CM159" s="195">
        <v>134</v>
      </c>
      <c r="CN159" s="195">
        <v>119</v>
      </c>
      <c r="CO159" s="195">
        <v>115</v>
      </c>
      <c r="CP159" s="195">
        <v>111</v>
      </c>
      <c r="CQ159" s="123">
        <v>106</v>
      </c>
      <c r="CR159" s="195">
        <v>104</v>
      </c>
      <c r="CS159" s="195">
        <v>95</v>
      </c>
      <c r="CT159" s="195">
        <v>90</v>
      </c>
      <c r="CU159" s="123">
        <v>78</v>
      </c>
      <c r="CV159" s="195">
        <v>76</v>
      </c>
      <c r="CW159" s="195">
        <v>75</v>
      </c>
      <c r="CX159" s="195">
        <v>65</v>
      </c>
      <c r="CY159" s="123">
        <v>57</v>
      </c>
      <c r="CZ159" s="195">
        <v>48</v>
      </c>
      <c r="DA159" s="123">
        <v>40</v>
      </c>
      <c r="DB159" s="195">
        <v>32</v>
      </c>
      <c r="DC159" s="123">
        <v>25</v>
      </c>
      <c r="DD159" s="195">
        <v>21</v>
      </c>
      <c r="DE159" s="195">
        <v>17</v>
      </c>
      <c r="DF159" s="195">
        <v>16</v>
      </c>
      <c r="DG159" s="195">
        <v>14</v>
      </c>
      <c r="DH159" s="123">
        <v>13</v>
      </c>
      <c r="DI159" s="195">
        <v>12</v>
      </c>
      <c r="DJ159" s="116">
        <v>10</v>
      </c>
      <c r="DK159" s="116">
        <v>8</v>
      </c>
      <c r="DL159" s="116">
        <v>7</v>
      </c>
      <c r="DM159" s="116">
        <v>7</v>
      </c>
    </row>
    <row r="160" spans="1:117" ht="20.100000000000001" customHeight="1">
      <c r="A160" s="69" t="s">
        <v>222</v>
      </c>
      <c r="B160" s="16" t="s">
        <v>234</v>
      </c>
      <c r="C160" s="60">
        <v>0</v>
      </c>
      <c r="D160" s="60">
        <v>0</v>
      </c>
      <c r="E160" s="60">
        <v>17</v>
      </c>
      <c r="F160" s="60">
        <v>17</v>
      </c>
      <c r="G160" s="60">
        <v>0</v>
      </c>
      <c r="H160" s="60">
        <v>0</v>
      </c>
      <c r="I160" s="60">
        <v>0</v>
      </c>
      <c r="J160" s="60">
        <v>0</v>
      </c>
      <c r="K160" s="60">
        <v>0</v>
      </c>
      <c r="L160" s="60">
        <v>0</v>
      </c>
      <c r="M160" s="60">
        <v>0</v>
      </c>
      <c r="N160" s="60">
        <v>0</v>
      </c>
      <c r="O160" s="60">
        <v>0</v>
      </c>
      <c r="P160" s="60">
        <v>0</v>
      </c>
      <c r="Q160" s="60">
        <v>0</v>
      </c>
      <c r="R160" s="60">
        <v>0</v>
      </c>
      <c r="S160" s="60">
        <v>0</v>
      </c>
      <c r="T160" s="60">
        <v>0</v>
      </c>
      <c r="U160" s="60">
        <v>0</v>
      </c>
      <c r="V160" s="60">
        <v>0</v>
      </c>
      <c r="W160" s="60">
        <v>0</v>
      </c>
      <c r="X160" s="60">
        <v>0</v>
      </c>
      <c r="Y160" s="60">
        <v>0</v>
      </c>
      <c r="Z160" s="60">
        <v>0</v>
      </c>
      <c r="AA160" s="60">
        <v>0</v>
      </c>
      <c r="AB160" s="60">
        <v>0</v>
      </c>
      <c r="AC160" s="60">
        <v>0</v>
      </c>
      <c r="AD160" s="60">
        <v>0</v>
      </c>
      <c r="AE160" s="60">
        <v>0</v>
      </c>
      <c r="AF160" s="60">
        <v>0</v>
      </c>
      <c r="AG160" s="60">
        <v>0</v>
      </c>
      <c r="AH160" s="60">
        <v>0</v>
      </c>
      <c r="AI160" s="60">
        <v>0</v>
      </c>
      <c r="AJ160" s="60">
        <v>0</v>
      </c>
      <c r="AK160" s="60">
        <v>0</v>
      </c>
      <c r="AL160" s="60">
        <v>0</v>
      </c>
      <c r="AM160" s="60">
        <v>0</v>
      </c>
      <c r="AN160" s="60">
        <v>0</v>
      </c>
      <c r="AO160" s="60">
        <v>0</v>
      </c>
      <c r="AP160" s="60">
        <v>0</v>
      </c>
      <c r="AQ160" s="60">
        <v>0</v>
      </c>
      <c r="AR160" s="60">
        <v>0</v>
      </c>
      <c r="AS160" s="60">
        <v>0</v>
      </c>
      <c r="AT160" s="60">
        <v>0</v>
      </c>
      <c r="AU160" s="81">
        <v>0</v>
      </c>
      <c r="AV160" s="81">
        <v>0</v>
      </c>
      <c r="AW160" s="106">
        <v>0</v>
      </c>
      <c r="AX160" s="106">
        <v>0</v>
      </c>
      <c r="AY160" s="106">
        <v>0</v>
      </c>
      <c r="AZ160" s="106">
        <v>0</v>
      </c>
      <c r="BA160" s="106">
        <v>0</v>
      </c>
      <c r="BB160" s="106">
        <v>0</v>
      </c>
      <c r="BC160" s="106" t="s">
        <v>360</v>
      </c>
      <c r="BD160" s="106">
        <v>0</v>
      </c>
      <c r="BE160" s="106" t="s">
        <v>360</v>
      </c>
      <c r="BF160" s="106" t="s">
        <v>360</v>
      </c>
      <c r="BG160" s="106">
        <v>0</v>
      </c>
      <c r="BH160" s="106" t="s">
        <v>360</v>
      </c>
      <c r="BI160" s="106" t="s">
        <v>360</v>
      </c>
      <c r="BJ160" s="106" t="s">
        <v>360</v>
      </c>
      <c r="BK160" s="123" t="s">
        <v>377</v>
      </c>
      <c r="BL160" s="123">
        <v>0</v>
      </c>
      <c r="BM160" s="123" t="s">
        <v>360</v>
      </c>
      <c r="BN160" s="123" t="s">
        <v>360</v>
      </c>
      <c r="BO160" s="123">
        <v>0</v>
      </c>
      <c r="BP160" s="123">
        <v>0</v>
      </c>
      <c r="BQ160" s="123"/>
      <c r="BR160" s="195">
        <v>0</v>
      </c>
      <c r="BS160" s="195">
        <v>0</v>
      </c>
      <c r="BT160" s="195">
        <v>0</v>
      </c>
      <c r="BU160" s="195">
        <v>0</v>
      </c>
      <c r="BV160" s="195">
        <v>0</v>
      </c>
      <c r="BW160" s="195" t="s">
        <v>400</v>
      </c>
      <c r="BX160" s="123">
        <v>0</v>
      </c>
      <c r="BY160" s="123">
        <v>0</v>
      </c>
      <c r="BZ160" s="123">
        <v>0</v>
      </c>
      <c r="CA160" s="123">
        <v>0</v>
      </c>
      <c r="CB160" s="195">
        <v>0</v>
      </c>
      <c r="CC160" s="195">
        <v>0</v>
      </c>
      <c r="CD160" s="195">
        <v>0</v>
      </c>
      <c r="CE160" s="195">
        <v>0</v>
      </c>
      <c r="CF160" s="195">
        <v>0</v>
      </c>
      <c r="CG160" s="195">
        <v>0</v>
      </c>
      <c r="CH160" s="195">
        <v>0</v>
      </c>
      <c r="CI160" s="195">
        <v>0</v>
      </c>
      <c r="CJ160" s="195">
        <v>0</v>
      </c>
      <c r="CK160" s="195">
        <v>0</v>
      </c>
      <c r="CL160" s="195">
        <v>0</v>
      </c>
      <c r="CM160" s="195">
        <v>0</v>
      </c>
      <c r="CN160" s="195">
        <v>0</v>
      </c>
      <c r="CO160" s="195">
        <v>0</v>
      </c>
      <c r="CP160" s="195">
        <v>0</v>
      </c>
      <c r="CQ160" s="123">
        <v>0</v>
      </c>
      <c r="CR160" s="195">
        <v>0</v>
      </c>
      <c r="CS160" s="195">
        <v>0</v>
      </c>
      <c r="CT160" s="195">
        <v>0</v>
      </c>
      <c r="CU160" s="123">
        <v>0</v>
      </c>
      <c r="CV160" s="195">
        <v>0</v>
      </c>
      <c r="CW160" s="195">
        <v>0</v>
      </c>
      <c r="CX160" s="195">
        <v>0</v>
      </c>
      <c r="CY160" s="123">
        <v>0</v>
      </c>
      <c r="CZ160" s="195">
        <v>0</v>
      </c>
      <c r="DA160" s="123">
        <v>0</v>
      </c>
      <c r="DB160" s="195">
        <v>0</v>
      </c>
      <c r="DC160" s="123">
        <v>0</v>
      </c>
      <c r="DD160" s="195">
        <v>0</v>
      </c>
      <c r="DE160" s="195">
        <v>0</v>
      </c>
      <c r="DF160" s="195">
        <v>0</v>
      </c>
      <c r="DG160" s="195">
        <v>0</v>
      </c>
      <c r="DH160" s="123">
        <v>0</v>
      </c>
      <c r="DI160" s="195">
        <v>0</v>
      </c>
      <c r="DJ160" s="116">
        <v>0</v>
      </c>
      <c r="DK160" s="116">
        <v>0</v>
      </c>
      <c r="DL160" s="116">
        <v>0</v>
      </c>
      <c r="DM160" s="116">
        <v>0</v>
      </c>
    </row>
    <row r="161" spans="1:117" ht="20.100000000000001" customHeight="1">
      <c r="A161" s="69" t="s">
        <v>222</v>
      </c>
      <c r="B161" s="16" t="s">
        <v>235</v>
      </c>
      <c r="C161" s="60">
        <v>132</v>
      </c>
      <c r="D161" s="60">
        <v>132</v>
      </c>
      <c r="E161" s="60">
        <v>165</v>
      </c>
      <c r="F161" s="60">
        <v>445</v>
      </c>
      <c r="G161" s="60">
        <v>272</v>
      </c>
      <c r="H161" s="60">
        <v>37</v>
      </c>
      <c r="I161" s="60">
        <v>241</v>
      </c>
      <c r="J161" s="60">
        <v>211</v>
      </c>
      <c r="K161" s="60">
        <v>209</v>
      </c>
      <c r="L161" s="60">
        <v>125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882</v>
      </c>
      <c r="AI161" s="60">
        <v>824</v>
      </c>
      <c r="AJ161" s="60">
        <v>665</v>
      </c>
      <c r="AK161" s="60">
        <v>583</v>
      </c>
      <c r="AL161" s="60">
        <v>542</v>
      </c>
      <c r="AM161" s="60">
        <v>446</v>
      </c>
      <c r="AN161" s="60">
        <v>321</v>
      </c>
      <c r="AO161" s="60">
        <v>315</v>
      </c>
      <c r="AP161" s="60">
        <v>313</v>
      </c>
      <c r="AQ161" s="60">
        <v>296</v>
      </c>
      <c r="AR161" s="60">
        <v>276</v>
      </c>
      <c r="AS161" s="60">
        <v>254</v>
      </c>
      <c r="AT161" s="60">
        <v>254</v>
      </c>
      <c r="AU161" s="81">
        <v>254</v>
      </c>
      <c r="AV161" s="81">
        <v>254</v>
      </c>
      <c r="AW161" s="106">
        <v>225</v>
      </c>
      <c r="AX161" s="106">
        <v>186</v>
      </c>
      <c r="AY161" s="106">
        <v>176</v>
      </c>
      <c r="AZ161" s="106">
        <v>174</v>
      </c>
      <c r="BA161" s="106">
        <v>275</v>
      </c>
      <c r="BB161" s="106">
        <v>260</v>
      </c>
      <c r="BC161" s="106">
        <v>235</v>
      </c>
      <c r="BD161" s="106">
        <v>224</v>
      </c>
      <c r="BE161" s="106">
        <v>210</v>
      </c>
      <c r="BF161" s="106">
        <v>207</v>
      </c>
      <c r="BG161" s="106">
        <v>202</v>
      </c>
      <c r="BH161" s="106">
        <v>202</v>
      </c>
      <c r="BI161" s="106">
        <v>194</v>
      </c>
      <c r="BJ161" s="106">
        <v>194</v>
      </c>
      <c r="BK161" s="123">
        <v>152</v>
      </c>
      <c r="BL161" s="123">
        <v>139</v>
      </c>
      <c r="BM161" s="123">
        <v>108</v>
      </c>
      <c r="BN161" s="123">
        <v>92</v>
      </c>
      <c r="BO161" s="123">
        <v>58</v>
      </c>
      <c r="BP161" s="123">
        <v>52</v>
      </c>
      <c r="BQ161" s="123">
        <v>47</v>
      </c>
      <c r="BR161" s="195">
        <v>36</v>
      </c>
      <c r="BS161" s="195">
        <v>32</v>
      </c>
      <c r="BT161" s="195">
        <v>32</v>
      </c>
      <c r="BU161" s="195">
        <v>30</v>
      </c>
      <c r="BV161" s="195">
        <v>31</v>
      </c>
      <c r="BW161" s="195">
        <v>30</v>
      </c>
      <c r="BX161" s="123">
        <v>25</v>
      </c>
      <c r="BY161" s="123">
        <v>10</v>
      </c>
      <c r="BZ161" s="123">
        <v>4</v>
      </c>
      <c r="CA161" s="123">
        <v>2</v>
      </c>
      <c r="CB161" s="195">
        <v>0</v>
      </c>
      <c r="CC161" s="195">
        <v>0</v>
      </c>
      <c r="CD161" s="195">
        <v>0</v>
      </c>
      <c r="CE161" s="195">
        <v>0</v>
      </c>
      <c r="CF161" s="195">
        <v>0</v>
      </c>
      <c r="CG161" s="195">
        <v>0</v>
      </c>
      <c r="CH161" s="195">
        <v>0</v>
      </c>
      <c r="CI161" s="195">
        <v>0</v>
      </c>
      <c r="CJ161" s="195">
        <v>0</v>
      </c>
      <c r="CK161" s="195">
        <v>0</v>
      </c>
      <c r="CL161" s="195">
        <v>0</v>
      </c>
      <c r="CM161" s="195">
        <v>0</v>
      </c>
      <c r="CN161" s="195">
        <v>0</v>
      </c>
      <c r="CO161" s="195">
        <v>0</v>
      </c>
      <c r="CP161" s="195">
        <v>0</v>
      </c>
      <c r="CQ161" s="123">
        <v>0</v>
      </c>
      <c r="CR161" s="195">
        <v>0</v>
      </c>
      <c r="CS161" s="195">
        <v>0</v>
      </c>
      <c r="CT161" s="195">
        <v>0</v>
      </c>
      <c r="CU161" s="123">
        <v>0</v>
      </c>
      <c r="CV161" s="195">
        <v>0</v>
      </c>
      <c r="CW161" s="195">
        <v>0</v>
      </c>
      <c r="CX161" s="195">
        <v>0</v>
      </c>
      <c r="CY161" s="123">
        <v>0</v>
      </c>
      <c r="CZ161" s="195">
        <v>0</v>
      </c>
      <c r="DA161" s="123">
        <v>0</v>
      </c>
      <c r="DB161" s="195">
        <v>0</v>
      </c>
      <c r="DC161" s="123">
        <v>0</v>
      </c>
      <c r="DD161" s="195">
        <v>0</v>
      </c>
      <c r="DE161" s="195">
        <v>0</v>
      </c>
      <c r="DF161" s="195">
        <v>19</v>
      </c>
      <c r="DG161" s="195">
        <v>11</v>
      </c>
      <c r="DH161" s="123">
        <v>1362</v>
      </c>
      <c r="DI161" s="195">
        <v>1348</v>
      </c>
      <c r="DJ161" s="116">
        <v>1269</v>
      </c>
      <c r="DK161" s="116">
        <v>1177</v>
      </c>
      <c r="DL161" s="116">
        <v>1167</v>
      </c>
      <c r="DM161" s="116">
        <v>1156</v>
      </c>
    </row>
    <row r="162" spans="1:117" ht="20.100000000000001" customHeight="1">
      <c r="A162" s="69" t="s">
        <v>222</v>
      </c>
      <c r="B162" s="16" t="s">
        <v>236</v>
      </c>
      <c r="C162" s="60">
        <v>31</v>
      </c>
      <c r="D162" s="60">
        <v>73</v>
      </c>
      <c r="E162" s="60">
        <v>0</v>
      </c>
      <c r="F162" s="60">
        <v>0</v>
      </c>
      <c r="G162" s="60">
        <v>572</v>
      </c>
      <c r="H162" s="60">
        <v>430</v>
      </c>
      <c r="I162" s="60">
        <v>432</v>
      </c>
      <c r="J162" s="60">
        <v>299</v>
      </c>
      <c r="K162" s="60">
        <v>161</v>
      </c>
      <c r="L162" s="60">
        <v>153</v>
      </c>
      <c r="M162" s="60">
        <v>129</v>
      </c>
      <c r="N162" s="60">
        <v>109</v>
      </c>
      <c r="O162" s="60">
        <v>89</v>
      </c>
      <c r="P162" s="60">
        <v>89</v>
      </c>
      <c r="Q162" s="60">
        <v>89</v>
      </c>
      <c r="R162" s="60">
        <v>89</v>
      </c>
      <c r="S162" s="60">
        <v>89</v>
      </c>
      <c r="T162" s="60">
        <v>89</v>
      </c>
      <c r="U162" s="60">
        <v>89</v>
      </c>
      <c r="V162" s="60">
        <v>89</v>
      </c>
      <c r="W162" s="60">
        <v>89</v>
      </c>
      <c r="X162" s="60">
        <v>89</v>
      </c>
      <c r="Y162" s="60">
        <v>89</v>
      </c>
      <c r="Z162" s="60">
        <v>89</v>
      </c>
      <c r="AA162" s="60">
        <v>89</v>
      </c>
      <c r="AB162" s="60">
        <v>89</v>
      </c>
      <c r="AC162" s="60">
        <v>89</v>
      </c>
      <c r="AD162" s="60">
        <v>89</v>
      </c>
      <c r="AE162" s="60">
        <v>89</v>
      </c>
      <c r="AF162" s="60">
        <v>89</v>
      </c>
      <c r="AG162" s="60">
        <v>89</v>
      </c>
      <c r="AH162" s="60">
        <v>89</v>
      </c>
      <c r="AI162" s="60">
        <v>89</v>
      </c>
      <c r="AJ162" s="60">
        <v>89</v>
      </c>
      <c r="AK162" s="60">
        <v>89</v>
      </c>
      <c r="AL162" s="60">
        <v>89</v>
      </c>
      <c r="AM162" s="60">
        <v>1719</v>
      </c>
      <c r="AN162" s="60">
        <v>1446</v>
      </c>
      <c r="AO162" s="60">
        <v>1443</v>
      </c>
      <c r="AP162" s="60">
        <v>1436</v>
      </c>
      <c r="AQ162" s="60">
        <v>1599</v>
      </c>
      <c r="AR162" s="60">
        <v>1579</v>
      </c>
      <c r="AS162" s="60">
        <v>1560</v>
      </c>
      <c r="AT162" s="60">
        <v>1535</v>
      </c>
      <c r="AU162" s="81">
        <v>1519</v>
      </c>
      <c r="AV162" s="81">
        <v>1501</v>
      </c>
      <c r="AW162" s="106">
        <v>1487</v>
      </c>
      <c r="AX162" s="106">
        <v>1545</v>
      </c>
      <c r="AY162" s="106">
        <v>1444</v>
      </c>
      <c r="AZ162" s="106">
        <v>1434</v>
      </c>
      <c r="BA162" s="106">
        <v>1429</v>
      </c>
      <c r="BB162" s="106">
        <v>1418</v>
      </c>
      <c r="BC162" s="106">
        <v>589</v>
      </c>
      <c r="BD162" s="106">
        <v>576</v>
      </c>
      <c r="BE162" s="106">
        <v>549</v>
      </c>
      <c r="BF162" s="106">
        <v>527</v>
      </c>
      <c r="BG162" s="106">
        <v>506</v>
      </c>
      <c r="BH162" s="106">
        <v>482</v>
      </c>
      <c r="BI162" s="106">
        <v>467</v>
      </c>
      <c r="BJ162" s="106">
        <v>435</v>
      </c>
      <c r="BK162" s="123">
        <v>406</v>
      </c>
      <c r="BL162" s="123">
        <v>376</v>
      </c>
      <c r="BM162" s="123">
        <v>351</v>
      </c>
      <c r="BN162" s="123">
        <v>320</v>
      </c>
      <c r="BO162" s="123">
        <v>294</v>
      </c>
      <c r="BP162" s="123">
        <v>266</v>
      </c>
      <c r="BQ162" s="123">
        <v>238</v>
      </c>
      <c r="BR162" s="195">
        <v>224</v>
      </c>
      <c r="BS162" s="195">
        <v>213</v>
      </c>
      <c r="BT162" s="195">
        <v>212</v>
      </c>
      <c r="BU162" s="195">
        <v>210</v>
      </c>
      <c r="BV162" s="195">
        <v>205</v>
      </c>
      <c r="BW162" s="195">
        <v>203</v>
      </c>
      <c r="BX162" s="123">
        <v>203</v>
      </c>
      <c r="BY162" s="123">
        <v>201</v>
      </c>
      <c r="BZ162" s="123">
        <v>200</v>
      </c>
      <c r="CA162" s="123">
        <v>200</v>
      </c>
      <c r="CB162" s="195">
        <v>171</v>
      </c>
      <c r="CC162" s="195">
        <v>171</v>
      </c>
      <c r="CD162" s="195">
        <v>171</v>
      </c>
      <c r="CE162" s="195">
        <v>171</v>
      </c>
      <c r="CF162" s="195">
        <v>170</v>
      </c>
      <c r="CG162" s="195">
        <v>169</v>
      </c>
      <c r="CH162" s="195">
        <v>468</v>
      </c>
      <c r="CI162" s="195">
        <v>272</v>
      </c>
      <c r="CJ162" s="195">
        <v>167</v>
      </c>
      <c r="CK162" s="195">
        <v>165</v>
      </c>
      <c r="CL162" s="195">
        <v>164</v>
      </c>
      <c r="CM162" s="195">
        <v>163</v>
      </c>
      <c r="CN162" s="195">
        <v>162</v>
      </c>
      <c r="CO162" s="195">
        <v>159</v>
      </c>
      <c r="CP162" s="195">
        <v>158</v>
      </c>
      <c r="CQ162" s="123">
        <v>157</v>
      </c>
      <c r="CR162" s="195">
        <v>156</v>
      </c>
      <c r="CS162" s="195">
        <v>152</v>
      </c>
      <c r="CT162" s="195">
        <v>152</v>
      </c>
      <c r="CU162" s="123">
        <v>148</v>
      </c>
      <c r="CV162" s="195">
        <v>145</v>
      </c>
      <c r="CW162" s="195">
        <v>140</v>
      </c>
      <c r="CX162" s="195">
        <v>140</v>
      </c>
      <c r="CY162" s="123">
        <v>136</v>
      </c>
      <c r="CZ162" s="195">
        <v>134</v>
      </c>
      <c r="DA162" s="123">
        <v>130</v>
      </c>
      <c r="DB162" s="195">
        <v>128</v>
      </c>
      <c r="DC162" s="123">
        <v>128</v>
      </c>
      <c r="DD162" s="195">
        <v>128</v>
      </c>
      <c r="DE162" s="195">
        <v>119</v>
      </c>
      <c r="DF162" s="195">
        <v>119</v>
      </c>
      <c r="DG162" s="195">
        <v>119</v>
      </c>
      <c r="DH162" s="123">
        <v>115</v>
      </c>
      <c r="DI162" s="195">
        <v>536</v>
      </c>
      <c r="DJ162" s="116">
        <v>532</v>
      </c>
      <c r="DK162" s="116">
        <v>513</v>
      </c>
      <c r="DL162" s="116">
        <v>492</v>
      </c>
      <c r="DM162" s="116">
        <v>453</v>
      </c>
    </row>
    <row r="163" spans="1:117" ht="20.100000000000001" customHeight="1">
      <c r="A163" s="69" t="s">
        <v>222</v>
      </c>
      <c r="B163" s="16" t="s">
        <v>237</v>
      </c>
      <c r="C163" s="60">
        <v>0</v>
      </c>
      <c r="D163" s="60">
        <v>0</v>
      </c>
      <c r="E163" s="60">
        <v>0</v>
      </c>
      <c r="F163" s="60">
        <v>0</v>
      </c>
      <c r="G163" s="60">
        <v>13</v>
      </c>
      <c r="H163" s="60">
        <v>9</v>
      </c>
      <c r="I163" s="60">
        <v>137</v>
      </c>
      <c r="J163" s="60">
        <v>282</v>
      </c>
      <c r="K163" s="60">
        <v>285</v>
      </c>
      <c r="L163" s="60">
        <v>288</v>
      </c>
      <c r="M163" s="60">
        <v>263</v>
      </c>
      <c r="N163" s="60">
        <v>156</v>
      </c>
      <c r="O163" s="60">
        <v>156</v>
      </c>
      <c r="P163" s="60">
        <v>156</v>
      </c>
      <c r="Q163" s="60">
        <v>156</v>
      </c>
      <c r="R163" s="60">
        <v>156</v>
      </c>
      <c r="S163" s="60">
        <v>156</v>
      </c>
      <c r="T163" s="60">
        <v>156</v>
      </c>
      <c r="U163" s="60">
        <v>156</v>
      </c>
      <c r="V163" s="60">
        <v>156</v>
      </c>
      <c r="W163" s="60">
        <v>116</v>
      </c>
      <c r="X163" s="60">
        <v>116</v>
      </c>
      <c r="Y163" s="60">
        <v>92</v>
      </c>
      <c r="Z163" s="60">
        <v>92</v>
      </c>
      <c r="AA163" s="60">
        <v>92</v>
      </c>
      <c r="AB163" s="60">
        <v>92</v>
      </c>
      <c r="AC163" s="60">
        <v>90</v>
      </c>
      <c r="AD163" s="60">
        <v>88</v>
      </c>
      <c r="AE163" s="60">
        <v>88</v>
      </c>
      <c r="AF163" s="60">
        <v>88</v>
      </c>
      <c r="AG163" s="60">
        <v>0</v>
      </c>
      <c r="AH163" s="60">
        <v>0</v>
      </c>
      <c r="AI163" s="60">
        <v>0</v>
      </c>
      <c r="AJ163" s="60">
        <v>0</v>
      </c>
      <c r="AK163" s="60">
        <v>0</v>
      </c>
      <c r="AL163" s="60">
        <v>0</v>
      </c>
      <c r="AM163" s="60">
        <v>23</v>
      </c>
      <c r="AN163" s="90">
        <v>33</v>
      </c>
      <c r="AO163" s="90">
        <v>30</v>
      </c>
      <c r="AP163" s="90">
        <v>209</v>
      </c>
      <c r="AQ163" s="90">
        <v>157</v>
      </c>
      <c r="AR163" s="90">
        <v>284</v>
      </c>
      <c r="AS163" s="90">
        <v>284</v>
      </c>
      <c r="AT163" s="90">
        <v>252</v>
      </c>
      <c r="AU163" s="92">
        <v>244</v>
      </c>
      <c r="AV163" s="92">
        <v>247</v>
      </c>
      <c r="AW163" s="109">
        <v>241</v>
      </c>
      <c r="AX163" s="109">
        <v>233</v>
      </c>
      <c r="AY163" s="109">
        <v>213</v>
      </c>
      <c r="AZ163" s="109">
        <v>190</v>
      </c>
      <c r="BA163" s="109">
        <v>159</v>
      </c>
      <c r="BB163" s="109">
        <v>370</v>
      </c>
      <c r="BC163" s="109">
        <v>351</v>
      </c>
      <c r="BD163" s="109">
        <v>349</v>
      </c>
      <c r="BE163" s="109">
        <v>346</v>
      </c>
      <c r="BF163" s="109">
        <v>341</v>
      </c>
      <c r="BG163" s="109">
        <v>305</v>
      </c>
      <c r="BH163" s="109">
        <v>289</v>
      </c>
      <c r="BI163" s="109">
        <v>260</v>
      </c>
      <c r="BJ163" s="109">
        <v>247</v>
      </c>
      <c r="BK163" s="157">
        <v>232</v>
      </c>
      <c r="BL163" s="157">
        <v>223</v>
      </c>
      <c r="BM163" s="157">
        <v>212</v>
      </c>
      <c r="BN163" s="157">
        <v>207</v>
      </c>
      <c r="BO163" s="157">
        <v>204</v>
      </c>
      <c r="BP163" s="157">
        <v>202</v>
      </c>
      <c r="BQ163" s="157">
        <v>196</v>
      </c>
      <c r="BR163" s="196">
        <v>192</v>
      </c>
      <c r="BS163" s="196">
        <v>186</v>
      </c>
      <c r="BT163" s="196">
        <v>191</v>
      </c>
      <c r="BU163" s="196">
        <v>188</v>
      </c>
      <c r="BV163" s="196">
        <v>200</v>
      </c>
      <c r="BW163" s="196">
        <v>193</v>
      </c>
      <c r="BX163" s="157">
        <v>175</v>
      </c>
      <c r="BY163" s="157">
        <v>166</v>
      </c>
      <c r="BZ163" s="157">
        <v>156</v>
      </c>
      <c r="CA163" s="157">
        <v>146</v>
      </c>
      <c r="CB163" s="196">
        <v>143</v>
      </c>
      <c r="CC163" s="196">
        <v>135</v>
      </c>
      <c r="CD163" s="196">
        <v>125</v>
      </c>
      <c r="CE163" s="196">
        <v>122</v>
      </c>
      <c r="CF163" s="196">
        <v>120</v>
      </c>
      <c r="CG163" s="196">
        <v>115</v>
      </c>
      <c r="CH163" s="196">
        <v>185</v>
      </c>
      <c r="CI163" s="196">
        <v>177</v>
      </c>
      <c r="CJ163" s="196">
        <v>174</v>
      </c>
      <c r="CK163" s="196">
        <v>129</v>
      </c>
      <c r="CL163" s="196">
        <v>76</v>
      </c>
      <c r="CM163" s="196">
        <v>70</v>
      </c>
      <c r="CN163" s="196">
        <v>62</v>
      </c>
      <c r="CO163" s="196">
        <v>42</v>
      </c>
      <c r="CP163" s="196">
        <v>24</v>
      </c>
      <c r="CQ163" s="157">
        <v>12</v>
      </c>
      <c r="CR163" s="196">
        <v>11</v>
      </c>
      <c r="CS163" s="196">
        <v>10</v>
      </c>
      <c r="CT163" s="196">
        <v>10</v>
      </c>
      <c r="CU163" s="157">
        <v>10</v>
      </c>
      <c r="CV163" s="196">
        <v>10</v>
      </c>
      <c r="CW163" s="196">
        <v>10</v>
      </c>
      <c r="CX163" s="196">
        <v>10</v>
      </c>
      <c r="CY163" s="157">
        <v>10</v>
      </c>
      <c r="CZ163" s="196">
        <v>10</v>
      </c>
      <c r="DA163" s="157">
        <v>10</v>
      </c>
      <c r="DB163" s="196">
        <v>10</v>
      </c>
      <c r="DC163" s="157">
        <v>8</v>
      </c>
      <c r="DD163" s="196">
        <v>7</v>
      </c>
      <c r="DE163" s="196">
        <v>7</v>
      </c>
      <c r="DF163" s="196">
        <v>6</v>
      </c>
      <c r="DG163" s="196">
        <v>5</v>
      </c>
      <c r="DH163" s="157">
        <v>5</v>
      </c>
      <c r="DI163" s="196">
        <v>5</v>
      </c>
      <c r="DJ163" s="259">
        <v>4</v>
      </c>
      <c r="DK163" s="259">
        <v>4</v>
      </c>
      <c r="DL163" s="259">
        <v>4</v>
      </c>
      <c r="DM163" s="259">
        <v>3</v>
      </c>
    </row>
    <row r="164" spans="1:117" ht="20.100000000000001" customHeight="1">
      <c r="A164" s="63" t="s">
        <v>238</v>
      </c>
      <c r="B164" s="13" t="s">
        <v>8</v>
      </c>
      <c r="C164" s="35">
        <v>0</v>
      </c>
      <c r="D164" s="35">
        <v>0</v>
      </c>
      <c r="E164" s="35">
        <v>0</v>
      </c>
      <c r="F164" s="35">
        <v>0</v>
      </c>
      <c r="G164" s="35">
        <v>0</v>
      </c>
      <c r="H164" s="35">
        <v>0</v>
      </c>
      <c r="I164" s="35">
        <v>0</v>
      </c>
      <c r="J164" s="35">
        <v>0</v>
      </c>
      <c r="K164" s="35">
        <v>0</v>
      </c>
      <c r="L164" s="35">
        <v>0</v>
      </c>
      <c r="M164" s="35">
        <v>0</v>
      </c>
      <c r="N164" s="35">
        <f t="shared" ref="N164:AM164" si="303">SUM(N165:N165)</f>
        <v>0</v>
      </c>
      <c r="O164" s="35">
        <f t="shared" si="303"/>
        <v>0</v>
      </c>
      <c r="P164" s="35">
        <f t="shared" si="303"/>
        <v>102</v>
      </c>
      <c r="Q164" s="35">
        <f t="shared" si="303"/>
        <v>721</v>
      </c>
      <c r="R164" s="35">
        <f t="shared" si="303"/>
        <v>424</v>
      </c>
      <c r="S164" s="35">
        <f t="shared" si="303"/>
        <v>619</v>
      </c>
      <c r="T164" s="35">
        <f t="shared" si="303"/>
        <v>414</v>
      </c>
      <c r="U164" s="35">
        <f t="shared" si="303"/>
        <v>739</v>
      </c>
      <c r="V164" s="35">
        <f t="shared" si="303"/>
        <v>180</v>
      </c>
      <c r="W164" s="35">
        <f t="shared" si="303"/>
        <v>43</v>
      </c>
      <c r="X164" s="35">
        <f t="shared" si="303"/>
        <v>14</v>
      </c>
      <c r="Y164" s="35">
        <f t="shared" si="303"/>
        <v>158</v>
      </c>
      <c r="Z164" s="76">
        <f t="shared" si="303"/>
        <v>54</v>
      </c>
      <c r="AA164" s="76">
        <f t="shared" si="303"/>
        <v>4</v>
      </c>
      <c r="AB164" s="76">
        <f t="shared" si="303"/>
        <v>4</v>
      </c>
      <c r="AC164" s="76">
        <f t="shared" si="303"/>
        <v>4</v>
      </c>
      <c r="AD164" s="76">
        <f t="shared" si="303"/>
        <v>211</v>
      </c>
      <c r="AE164" s="76">
        <f t="shared" si="303"/>
        <v>267</v>
      </c>
      <c r="AF164" s="76">
        <f t="shared" si="303"/>
        <v>302</v>
      </c>
      <c r="AG164" s="76">
        <f t="shared" si="303"/>
        <v>1344</v>
      </c>
      <c r="AH164" s="76">
        <f t="shared" si="303"/>
        <v>897</v>
      </c>
      <c r="AI164" s="76">
        <f t="shared" si="303"/>
        <v>697</v>
      </c>
      <c r="AJ164" s="76">
        <f t="shared" si="303"/>
        <v>313</v>
      </c>
      <c r="AK164" s="76">
        <f t="shared" si="303"/>
        <v>61</v>
      </c>
      <c r="AL164" s="76">
        <f t="shared" si="303"/>
        <v>433</v>
      </c>
      <c r="AM164" s="76">
        <f t="shared" si="303"/>
        <v>16</v>
      </c>
      <c r="AN164" s="76">
        <v>0</v>
      </c>
      <c r="AO164" s="76">
        <v>0</v>
      </c>
      <c r="AP164" s="76">
        <v>0</v>
      </c>
      <c r="AQ164" s="76">
        <v>0</v>
      </c>
      <c r="AR164" s="76">
        <v>0</v>
      </c>
      <c r="AS164" s="76">
        <v>0</v>
      </c>
      <c r="AT164" s="76">
        <v>0</v>
      </c>
      <c r="AU164" s="76">
        <v>0</v>
      </c>
      <c r="AV164" s="76">
        <v>0</v>
      </c>
      <c r="AW164" s="110">
        <v>0</v>
      </c>
      <c r="AX164" s="110">
        <v>0</v>
      </c>
      <c r="AY164" s="110">
        <v>0</v>
      </c>
      <c r="AZ164" s="110">
        <v>0</v>
      </c>
      <c r="BA164" s="110">
        <f t="shared" ref="BA164:BH164" si="304">BA165</f>
        <v>0</v>
      </c>
      <c r="BB164" s="110">
        <f t="shared" si="304"/>
        <v>0</v>
      </c>
      <c r="BC164" s="110">
        <f t="shared" si="304"/>
        <v>0</v>
      </c>
      <c r="BD164" s="110">
        <f t="shared" si="304"/>
        <v>0</v>
      </c>
      <c r="BE164" s="110">
        <f t="shared" si="304"/>
        <v>0</v>
      </c>
      <c r="BF164" s="110">
        <f t="shared" si="304"/>
        <v>0</v>
      </c>
      <c r="BG164" s="110">
        <f t="shared" si="304"/>
        <v>0</v>
      </c>
      <c r="BH164" s="110">
        <f t="shared" si="304"/>
        <v>0</v>
      </c>
      <c r="BI164" s="110" t="s">
        <v>360</v>
      </c>
      <c r="BJ164" s="110" t="s">
        <v>360</v>
      </c>
      <c r="BK164" s="152">
        <v>0</v>
      </c>
      <c r="BL164" s="165">
        <v>0</v>
      </c>
      <c r="BM164" s="165" t="s">
        <v>360</v>
      </c>
      <c r="BN164" s="165" t="s">
        <v>360</v>
      </c>
      <c r="BO164" s="174">
        <v>0</v>
      </c>
      <c r="BP164" s="174">
        <v>0</v>
      </c>
      <c r="BQ164" s="179">
        <v>0</v>
      </c>
      <c r="BR164" s="179">
        <v>0</v>
      </c>
      <c r="BS164" s="179">
        <v>0</v>
      </c>
      <c r="BT164" s="179">
        <v>0</v>
      </c>
      <c r="BU164" s="179">
        <v>0</v>
      </c>
      <c r="BV164" s="179">
        <v>0</v>
      </c>
      <c r="BW164" s="179">
        <v>0</v>
      </c>
      <c r="BX164" s="174">
        <v>0</v>
      </c>
      <c r="BY164" s="174">
        <v>0</v>
      </c>
      <c r="BZ164" s="174">
        <v>0</v>
      </c>
      <c r="CA164" s="174">
        <v>0</v>
      </c>
      <c r="CB164" s="179">
        <v>0</v>
      </c>
      <c r="CC164" s="179">
        <v>0</v>
      </c>
      <c r="CD164" s="179">
        <v>0</v>
      </c>
      <c r="CE164" s="179">
        <v>0</v>
      </c>
      <c r="CF164" s="179">
        <v>0</v>
      </c>
      <c r="CG164" s="179">
        <v>0</v>
      </c>
      <c r="CH164" s="179">
        <v>0</v>
      </c>
      <c r="CI164" s="179">
        <v>0</v>
      </c>
      <c r="CJ164" s="179">
        <v>0</v>
      </c>
      <c r="CK164" s="179">
        <v>0</v>
      </c>
      <c r="CL164" s="179">
        <v>0</v>
      </c>
      <c r="CM164" s="179">
        <v>0</v>
      </c>
      <c r="CN164" s="179">
        <f t="shared" ref="CN164:DK164" si="305">CN165</f>
        <v>0</v>
      </c>
      <c r="CO164" s="179">
        <f t="shared" si="305"/>
        <v>0</v>
      </c>
      <c r="CP164" s="179">
        <f t="shared" si="305"/>
        <v>0</v>
      </c>
      <c r="CQ164" s="174">
        <f t="shared" si="305"/>
        <v>0</v>
      </c>
      <c r="CR164" s="179">
        <f t="shared" si="305"/>
        <v>0</v>
      </c>
      <c r="CS164" s="179">
        <f t="shared" si="305"/>
        <v>0</v>
      </c>
      <c r="CT164" s="179">
        <f t="shared" si="305"/>
        <v>129</v>
      </c>
      <c r="CU164" s="174">
        <f t="shared" si="305"/>
        <v>103</v>
      </c>
      <c r="CV164" s="179">
        <f t="shared" si="305"/>
        <v>30</v>
      </c>
      <c r="CW164" s="179">
        <f t="shared" si="305"/>
        <v>21</v>
      </c>
      <c r="CX164" s="179">
        <f t="shared" si="305"/>
        <v>15</v>
      </c>
      <c r="CY164" s="174">
        <f t="shared" si="305"/>
        <v>13</v>
      </c>
      <c r="CZ164" s="179">
        <f t="shared" si="305"/>
        <v>13</v>
      </c>
      <c r="DA164" s="174">
        <f t="shared" si="305"/>
        <v>12</v>
      </c>
      <c r="DB164" s="179">
        <f t="shared" si="305"/>
        <v>12</v>
      </c>
      <c r="DC164" s="174">
        <f t="shared" si="305"/>
        <v>10</v>
      </c>
      <c r="DD164" s="179">
        <f t="shared" si="305"/>
        <v>8</v>
      </c>
      <c r="DE164" s="179">
        <f t="shared" si="305"/>
        <v>5</v>
      </c>
      <c r="DF164" s="179">
        <f t="shared" si="305"/>
        <v>6</v>
      </c>
      <c r="DG164" s="179">
        <f t="shared" si="305"/>
        <v>6</v>
      </c>
      <c r="DH164" s="174">
        <f t="shared" si="305"/>
        <v>6</v>
      </c>
      <c r="DI164" s="179">
        <f t="shared" si="305"/>
        <v>6</v>
      </c>
      <c r="DJ164" s="208">
        <f t="shared" si="305"/>
        <v>157</v>
      </c>
      <c r="DK164" s="208">
        <f t="shared" si="305"/>
        <v>157</v>
      </c>
      <c r="DL164" s="208">
        <v>156</v>
      </c>
      <c r="DM164" s="208">
        <v>114</v>
      </c>
    </row>
    <row r="165" spans="1:117" ht="20.100000000000001" customHeight="1">
      <c r="A165" s="69" t="s">
        <v>238</v>
      </c>
      <c r="B165" s="16" t="s">
        <v>239</v>
      </c>
      <c r="C165" s="60">
        <v>0</v>
      </c>
      <c r="D165" s="60">
        <v>0</v>
      </c>
      <c r="E165" s="60">
        <v>0</v>
      </c>
      <c r="F165" s="60">
        <v>0</v>
      </c>
      <c r="G165" s="60">
        <v>0</v>
      </c>
      <c r="H165" s="60">
        <v>0</v>
      </c>
      <c r="I165" s="60">
        <v>0</v>
      </c>
      <c r="J165" s="60">
        <v>0</v>
      </c>
      <c r="K165" s="60">
        <v>0</v>
      </c>
      <c r="L165" s="60">
        <v>0</v>
      </c>
      <c r="M165" s="60">
        <v>0</v>
      </c>
      <c r="N165" s="60">
        <v>0</v>
      </c>
      <c r="O165" s="60">
        <v>0</v>
      </c>
      <c r="P165" s="60">
        <v>102</v>
      </c>
      <c r="Q165" s="60">
        <v>721</v>
      </c>
      <c r="R165" s="60">
        <v>424</v>
      </c>
      <c r="S165" s="60">
        <v>619</v>
      </c>
      <c r="T165" s="60">
        <v>414</v>
      </c>
      <c r="U165" s="60">
        <v>739</v>
      </c>
      <c r="V165" s="60">
        <v>180</v>
      </c>
      <c r="W165" s="60">
        <v>43</v>
      </c>
      <c r="X165" s="60">
        <v>14</v>
      </c>
      <c r="Y165" s="60">
        <v>158</v>
      </c>
      <c r="Z165" s="60">
        <v>54</v>
      </c>
      <c r="AA165" s="60">
        <v>4</v>
      </c>
      <c r="AB165" s="60">
        <v>4</v>
      </c>
      <c r="AC165" s="60">
        <v>4</v>
      </c>
      <c r="AD165" s="60">
        <v>211</v>
      </c>
      <c r="AE165" s="60">
        <v>267</v>
      </c>
      <c r="AF165" s="60">
        <v>302</v>
      </c>
      <c r="AG165" s="60">
        <v>1344</v>
      </c>
      <c r="AH165" s="60">
        <v>897</v>
      </c>
      <c r="AI165" s="60">
        <v>697</v>
      </c>
      <c r="AJ165" s="60">
        <v>313</v>
      </c>
      <c r="AK165" s="60">
        <v>61</v>
      </c>
      <c r="AL165" s="60">
        <v>433</v>
      </c>
      <c r="AM165" s="60">
        <v>16</v>
      </c>
      <c r="AN165" s="93">
        <v>0</v>
      </c>
      <c r="AO165" s="93">
        <v>0</v>
      </c>
      <c r="AP165" s="93">
        <v>0</v>
      </c>
      <c r="AQ165" s="93">
        <v>0</v>
      </c>
      <c r="AR165" s="93">
        <v>0</v>
      </c>
      <c r="AS165" s="93">
        <v>0</v>
      </c>
      <c r="AT165" s="93">
        <v>0</v>
      </c>
      <c r="AU165" s="93">
        <v>0</v>
      </c>
      <c r="AV165" s="93">
        <v>0</v>
      </c>
      <c r="AW165" s="111">
        <v>0</v>
      </c>
      <c r="AX165" s="111">
        <v>0</v>
      </c>
      <c r="AY165" s="111">
        <v>0</v>
      </c>
      <c r="AZ165" s="111">
        <v>0</v>
      </c>
      <c r="BA165" s="111">
        <v>0</v>
      </c>
      <c r="BB165" s="111">
        <v>0</v>
      </c>
      <c r="BC165" s="111">
        <v>0</v>
      </c>
      <c r="BD165" s="111">
        <v>0</v>
      </c>
      <c r="BE165" s="111">
        <v>0</v>
      </c>
      <c r="BF165" s="111">
        <v>0</v>
      </c>
      <c r="BG165" s="111">
        <v>0</v>
      </c>
      <c r="BH165" s="111">
        <v>0</v>
      </c>
      <c r="BI165" s="111" t="s">
        <v>360</v>
      </c>
      <c r="BJ165" s="111" t="s">
        <v>360</v>
      </c>
      <c r="BK165" s="162">
        <v>0</v>
      </c>
      <c r="BL165" s="162">
        <v>0</v>
      </c>
      <c r="BM165" s="162" t="s">
        <v>360</v>
      </c>
      <c r="BN165" s="162" t="s">
        <v>360</v>
      </c>
      <c r="BO165" s="162">
        <v>0</v>
      </c>
      <c r="BP165" s="162">
        <v>0</v>
      </c>
      <c r="BQ165" s="162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62">
        <v>0</v>
      </c>
      <c r="BY165" s="162">
        <v>0</v>
      </c>
      <c r="BZ165" s="162">
        <v>0</v>
      </c>
      <c r="CA165" s="162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v>0</v>
      </c>
      <c r="CO165" s="178">
        <v>0</v>
      </c>
      <c r="CP165" s="178">
        <v>0</v>
      </c>
      <c r="CQ165" s="162">
        <v>0</v>
      </c>
      <c r="CR165" s="178">
        <v>0</v>
      </c>
      <c r="CS165" s="178">
        <v>0</v>
      </c>
      <c r="CT165" s="178">
        <v>129</v>
      </c>
      <c r="CU165" s="162">
        <v>103</v>
      </c>
      <c r="CV165" s="178">
        <v>30</v>
      </c>
      <c r="CW165" s="178">
        <v>21</v>
      </c>
      <c r="CX165" s="178">
        <v>15</v>
      </c>
      <c r="CY165" s="162">
        <v>13</v>
      </c>
      <c r="CZ165" s="178">
        <v>13</v>
      </c>
      <c r="DA165" s="162">
        <v>12</v>
      </c>
      <c r="DB165" s="178">
        <v>12</v>
      </c>
      <c r="DC165" s="162">
        <v>10</v>
      </c>
      <c r="DD165" s="178">
        <v>8</v>
      </c>
      <c r="DE165" s="178">
        <v>5</v>
      </c>
      <c r="DF165" s="178">
        <v>6</v>
      </c>
      <c r="DG165" s="178">
        <v>6</v>
      </c>
      <c r="DH165" s="162">
        <v>6</v>
      </c>
      <c r="DI165" s="178">
        <v>6</v>
      </c>
      <c r="DJ165" s="259">
        <v>157</v>
      </c>
      <c r="DK165" s="259">
        <v>157</v>
      </c>
      <c r="DL165" s="259">
        <v>156</v>
      </c>
      <c r="DM165" s="259">
        <v>114</v>
      </c>
    </row>
    <row r="166" spans="1:117" ht="20.100000000000001" customHeight="1">
      <c r="A166" s="63" t="s">
        <v>240</v>
      </c>
      <c r="B166" s="13" t="s">
        <v>8</v>
      </c>
      <c r="C166" s="35">
        <f t="shared" ref="C166:AH166" si="306">SUM(C167:C180)</f>
        <v>454</v>
      </c>
      <c r="D166" s="35">
        <f t="shared" si="306"/>
        <v>997</v>
      </c>
      <c r="E166" s="35">
        <f t="shared" si="306"/>
        <v>1437</v>
      </c>
      <c r="F166" s="35">
        <f t="shared" si="306"/>
        <v>4562</v>
      </c>
      <c r="G166" s="35">
        <f t="shared" si="306"/>
        <v>2483</v>
      </c>
      <c r="H166" s="35">
        <f t="shared" si="306"/>
        <v>5163</v>
      </c>
      <c r="I166" s="35">
        <f t="shared" si="306"/>
        <v>4082</v>
      </c>
      <c r="J166" s="35">
        <f t="shared" si="306"/>
        <v>4617</v>
      </c>
      <c r="K166" s="35">
        <f t="shared" si="306"/>
        <v>3498</v>
      </c>
      <c r="L166" s="35">
        <f t="shared" si="306"/>
        <v>1311</v>
      </c>
      <c r="M166" s="35">
        <f t="shared" si="306"/>
        <v>355</v>
      </c>
      <c r="N166" s="35">
        <f t="shared" si="306"/>
        <v>629</v>
      </c>
      <c r="O166" s="35">
        <f t="shared" si="306"/>
        <v>443</v>
      </c>
      <c r="P166" s="35">
        <f t="shared" si="306"/>
        <v>868</v>
      </c>
      <c r="Q166" s="35">
        <f t="shared" si="306"/>
        <v>1041</v>
      </c>
      <c r="R166" s="35">
        <f t="shared" si="306"/>
        <v>1565</v>
      </c>
      <c r="S166" s="35">
        <f t="shared" si="306"/>
        <v>1873</v>
      </c>
      <c r="T166" s="35">
        <f t="shared" si="306"/>
        <v>1903</v>
      </c>
      <c r="U166" s="35">
        <f t="shared" si="306"/>
        <v>1982</v>
      </c>
      <c r="V166" s="35">
        <f t="shared" si="306"/>
        <v>1884</v>
      </c>
      <c r="W166" s="35">
        <f t="shared" si="306"/>
        <v>1694</v>
      </c>
      <c r="X166" s="35">
        <f t="shared" si="306"/>
        <v>1595</v>
      </c>
      <c r="Y166" s="35">
        <f t="shared" si="306"/>
        <v>1511</v>
      </c>
      <c r="Z166" s="76">
        <f t="shared" si="306"/>
        <v>1470</v>
      </c>
      <c r="AA166" s="76">
        <f t="shared" si="306"/>
        <v>1383</v>
      </c>
      <c r="AB166" s="76">
        <f t="shared" si="306"/>
        <v>1319</v>
      </c>
      <c r="AC166" s="76">
        <f t="shared" si="306"/>
        <v>1254</v>
      </c>
      <c r="AD166" s="76">
        <f t="shared" si="306"/>
        <v>1420</v>
      </c>
      <c r="AE166" s="76">
        <f t="shared" si="306"/>
        <v>1253</v>
      </c>
      <c r="AF166" s="76">
        <f t="shared" si="306"/>
        <v>1401</v>
      </c>
      <c r="AG166" s="76">
        <f t="shared" si="306"/>
        <v>1502</v>
      </c>
      <c r="AH166" s="76">
        <f t="shared" si="306"/>
        <v>1420</v>
      </c>
      <c r="AI166" s="76">
        <f t="shared" ref="AI166:AM166" si="307">SUM(AI167:AI180)</f>
        <v>1350</v>
      </c>
      <c r="AJ166" s="76">
        <f t="shared" si="307"/>
        <v>1299</v>
      </c>
      <c r="AK166" s="76">
        <f t="shared" si="307"/>
        <v>1255</v>
      </c>
      <c r="AL166" s="76">
        <f t="shared" si="307"/>
        <v>1197</v>
      </c>
      <c r="AM166" s="76">
        <f t="shared" si="307"/>
        <v>1227</v>
      </c>
      <c r="AN166" s="76">
        <f t="shared" ref="AN166" si="308">SUM(AN167:AN180)</f>
        <v>2382</v>
      </c>
      <c r="AO166" s="76">
        <f t="shared" ref="AO166" si="309">SUM(AO167:AO180)</f>
        <v>2468</v>
      </c>
      <c r="AP166" s="76">
        <f t="shared" ref="AP166:AT166" si="310">SUM(AP167:AP180)</f>
        <v>2278</v>
      </c>
      <c r="AQ166" s="76">
        <f t="shared" si="310"/>
        <v>2087</v>
      </c>
      <c r="AR166" s="76">
        <f t="shared" si="310"/>
        <v>2130</v>
      </c>
      <c r="AS166" s="76">
        <f t="shared" si="310"/>
        <v>1956</v>
      </c>
      <c r="AT166" s="76">
        <f t="shared" si="310"/>
        <v>2242</v>
      </c>
      <c r="AU166" s="76">
        <f t="shared" ref="AU166:AV166" si="311">SUM(AU167:AU180)</f>
        <v>2082</v>
      </c>
      <c r="AV166" s="76">
        <f t="shared" si="311"/>
        <v>2037</v>
      </c>
      <c r="AW166" s="98">
        <f t="shared" ref="AW166:BA166" si="312">SUM(AW167:AW180)</f>
        <v>2154</v>
      </c>
      <c r="AX166" s="115">
        <f t="shared" si="312"/>
        <v>1964</v>
      </c>
      <c r="AY166" s="115">
        <f t="shared" si="312"/>
        <v>1895</v>
      </c>
      <c r="AZ166" s="115">
        <f t="shared" si="312"/>
        <v>1881</v>
      </c>
      <c r="BA166" s="115">
        <f t="shared" si="312"/>
        <v>1846</v>
      </c>
      <c r="BB166" s="115">
        <f t="shared" ref="BB166:BH166" si="313">SUM(BB167:BB180)</f>
        <v>1666</v>
      </c>
      <c r="BC166" s="115">
        <f t="shared" si="313"/>
        <v>1651</v>
      </c>
      <c r="BD166" s="115">
        <f t="shared" si="313"/>
        <v>1519</v>
      </c>
      <c r="BE166" s="115">
        <f t="shared" si="313"/>
        <v>1891</v>
      </c>
      <c r="BF166" s="115">
        <f t="shared" si="313"/>
        <v>2174</v>
      </c>
      <c r="BG166" s="115">
        <f t="shared" si="313"/>
        <v>2034</v>
      </c>
      <c r="BH166" s="115">
        <f t="shared" si="313"/>
        <v>1810</v>
      </c>
      <c r="BI166" s="115">
        <v>1681</v>
      </c>
      <c r="BJ166" s="115">
        <v>1834</v>
      </c>
      <c r="BK166" s="152">
        <f>SUM(BK167:BK180)</f>
        <v>1692</v>
      </c>
      <c r="BL166" s="165">
        <f>SUM(BL167:BL180)</f>
        <v>1607</v>
      </c>
      <c r="BM166" s="165">
        <v>1567</v>
      </c>
      <c r="BN166" s="165">
        <v>1415</v>
      </c>
      <c r="BO166" s="173">
        <v>1374</v>
      </c>
      <c r="BP166" s="173">
        <v>1205</v>
      </c>
      <c r="BQ166" s="180">
        <f t="shared" ref="BQ166:BT166" si="314">SUM(BQ167:BQ180)</f>
        <v>1513</v>
      </c>
      <c r="BR166" s="180">
        <f t="shared" si="314"/>
        <v>1386</v>
      </c>
      <c r="BS166" s="180">
        <f t="shared" si="314"/>
        <v>1451</v>
      </c>
      <c r="BT166" s="180">
        <f t="shared" si="314"/>
        <v>1318</v>
      </c>
      <c r="BU166" s="180">
        <f t="shared" ref="BU166:CB166" si="315">SUM(BU167:BU180)</f>
        <v>1198</v>
      </c>
      <c r="BV166" s="180">
        <f t="shared" si="315"/>
        <v>1077</v>
      </c>
      <c r="BW166" s="180">
        <f t="shared" si="315"/>
        <v>987</v>
      </c>
      <c r="BX166" s="173">
        <f t="shared" si="315"/>
        <v>1043</v>
      </c>
      <c r="BY166" s="173">
        <f t="shared" si="315"/>
        <v>1009</v>
      </c>
      <c r="BZ166" s="173">
        <f t="shared" si="315"/>
        <v>924</v>
      </c>
      <c r="CA166" s="173">
        <f t="shared" si="315"/>
        <v>849</v>
      </c>
      <c r="CB166" s="180">
        <f t="shared" si="315"/>
        <v>822</v>
      </c>
      <c r="CC166" s="212">
        <f t="shared" ref="CC166:CE166" si="316">SUM(CC167:CC180)</f>
        <v>661</v>
      </c>
      <c r="CD166" s="212">
        <f t="shared" si="316"/>
        <v>631</v>
      </c>
      <c r="CE166" s="212">
        <f t="shared" si="316"/>
        <v>534</v>
      </c>
      <c r="CF166" s="212">
        <f t="shared" ref="CF166" si="317">SUM(CF167:CF180)</f>
        <v>511</v>
      </c>
      <c r="CG166" s="212">
        <f t="shared" ref="CG166:CH166" si="318">SUM(CG167:CG180)</f>
        <v>488</v>
      </c>
      <c r="CH166" s="212">
        <f t="shared" si="318"/>
        <v>444</v>
      </c>
      <c r="CI166" s="212">
        <f t="shared" ref="CI166" si="319">SUM(CI167:CI180)</f>
        <v>400</v>
      </c>
      <c r="CJ166" s="212">
        <f t="shared" ref="CJ166:CK166" si="320">SUM(CJ167:CJ180)</f>
        <v>661</v>
      </c>
      <c r="CK166" s="212">
        <f t="shared" si="320"/>
        <v>251</v>
      </c>
      <c r="CL166" s="212">
        <f t="shared" ref="CL166" si="321">SUM(CL167:CL180)</f>
        <v>227</v>
      </c>
      <c r="CM166" s="212">
        <f t="shared" ref="CM166" si="322">SUM(CM167:CM180)</f>
        <v>170</v>
      </c>
      <c r="CN166" s="212">
        <f t="shared" ref="CN166:CP166" si="323">SUM(CN167:CN180)</f>
        <v>125</v>
      </c>
      <c r="CO166" s="212">
        <f t="shared" si="323"/>
        <v>275</v>
      </c>
      <c r="CP166" s="212">
        <f t="shared" si="323"/>
        <v>258</v>
      </c>
      <c r="CQ166" s="208">
        <f t="shared" ref="CQ166:CR166" si="324">SUM(CQ167:CQ180)</f>
        <v>227</v>
      </c>
      <c r="CR166" s="212">
        <f t="shared" si="324"/>
        <v>311</v>
      </c>
      <c r="CS166" s="212">
        <f t="shared" ref="CS166:CT166" si="325">SUM(CS167:CS180)</f>
        <v>176</v>
      </c>
      <c r="CT166" s="212">
        <f t="shared" si="325"/>
        <v>171</v>
      </c>
      <c r="CU166" s="208">
        <f t="shared" ref="CU166" si="326">SUM(CU167:CU180)</f>
        <v>140</v>
      </c>
      <c r="CV166" s="212">
        <f t="shared" ref="CV166:CW166" si="327">SUM(CV167:CV180)</f>
        <v>133</v>
      </c>
      <c r="CW166" s="212">
        <f t="shared" si="327"/>
        <v>178</v>
      </c>
      <c r="CX166" s="212">
        <f t="shared" ref="CX166:CY166" si="328">SUM(CX167:CX180)</f>
        <v>131</v>
      </c>
      <c r="CY166" s="208">
        <f t="shared" si="328"/>
        <v>116</v>
      </c>
      <c r="CZ166" s="212">
        <f t="shared" ref="CZ166:DA166" si="329">SUM(CZ167:CZ180)</f>
        <v>117</v>
      </c>
      <c r="DA166" s="208">
        <f t="shared" si="329"/>
        <v>107</v>
      </c>
      <c r="DB166" s="212">
        <f t="shared" ref="DB166:DC166" si="330">SUM(DB167:DB180)</f>
        <v>103</v>
      </c>
      <c r="DC166" s="208">
        <f t="shared" si="330"/>
        <v>178</v>
      </c>
      <c r="DD166" s="212">
        <f t="shared" ref="DD166:DE166" si="331">SUM(DD167:DD180)</f>
        <v>157</v>
      </c>
      <c r="DE166" s="212">
        <f t="shared" si="331"/>
        <v>621</v>
      </c>
      <c r="DF166" s="212">
        <f t="shared" ref="DF166:DG166" si="332">SUM(DF167:DF180)</f>
        <v>1383</v>
      </c>
      <c r="DG166" s="212">
        <f t="shared" si="332"/>
        <v>1951</v>
      </c>
      <c r="DH166" s="208">
        <f t="shared" ref="DH166:DK166" si="333">SUM(DH167:DH180)</f>
        <v>2520</v>
      </c>
      <c r="DI166" s="212">
        <f t="shared" si="333"/>
        <v>4086</v>
      </c>
      <c r="DJ166" s="208">
        <f t="shared" si="333"/>
        <v>4018</v>
      </c>
      <c r="DK166" s="208">
        <f t="shared" si="333"/>
        <v>3971</v>
      </c>
      <c r="DL166" s="208">
        <v>3903</v>
      </c>
      <c r="DM166" s="208">
        <v>4015</v>
      </c>
    </row>
    <row r="167" spans="1:117" ht="20.100000000000001" customHeight="1">
      <c r="A167" s="69" t="s">
        <v>240</v>
      </c>
      <c r="B167" s="16" t="s">
        <v>241</v>
      </c>
      <c r="C167" s="60">
        <v>160</v>
      </c>
      <c r="D167" s="60">
        <v>375</v>
      </c>
      <c r="E167" s="60">
        <v>100</v>
      </c>
      <c r="F167" s="60">
        <v>820</v>
      </c>
      <c r="G167" s="60">
        <v>788</v>
      </c>
      <c r="H167" s="60">
        <v>797</v>
      </c>
      <c r="I167" s="60">
        <v>1198</v>
      </c>
      <c r="J167" s="60">
        <v>2176</v>
      </c>
      <c r="K167" s="60">
        <v>1709</v>
      </c>
      <c r="L167" s="60">
        <v>270</v>
      </c>
      <c r="M167" s="60">
        <v>49</v>
      </c>
      <c r="N167" s="60">
        <v>105</v>
      </c>
      <c r="O167" s="60">
        <v>83</v>
      </c>
      <c r="P167" s="60">
        <v>94</v>
      </c>
      <c r="Q167" s="60">
        <v>358</v>
      </c>
      <c r="R167" s="60">
        <v>383</v>
      </c>
      <c r="S167" s="60">
        <v>479</v>
      </c>
      <c r="T167" s="60">
        <v>529</v>
      </c>
      <c r="U167" s="60">
        <v>515</v>
      </c>
      <c r="V167" s="60">
        <v>464</v>
      </c>
      <c r="W167" s="60">
        <v>401</v>
      </c>
      <c r="X167" s="60">
        <v>404</v>
      </c>
      <c r="Y167" s="60">
        <v>365</v>
      </c>
      <c r="Z167" s="60">
        <v>403</v>
      </c>
      <c r="AA167" s="60">
        <v>381</v>
      </c>
      <c r="AB167" s="60">
        <v>354</v>
      </c>
      <c r="AC167" s="60">
        <v>332</v>
      </c>
      <c r="AD167" s="60">
        <v>517</v>
      </c>
      <c r="AE167" s="60">
        <v>179</v>
      </c>
      <c r="AF167" s="60">
        <v>237</v>
      </c>
      <c r="AG167" s="60">
        <v>233</v>
      </c>
      <c r="AH167" s="60">
        <v>218</v>
      </c>
      <c r="AI167" s="60">
        <v>124</v>
      </c>
      <c r="AJ167" s="60">
        <v>116</v>
      </c>
      <c r="AK167" s="60">
        <v>106</v>
      </c>
      <c r="AL167" s="60">
        <v>104</v>
      </c>
      <c r="AM167" s="60">
        <v>357</v>
      </c>
      <c r="AN167" s="88">
        <v>583</v>
      </c>
      <c r="AO167" s="88">
        <v>769</v>
      </c>
      <c r="AP167" s="88">
        <v>635</v>
      </c>
      <c r="AQ167" s="88">
        <v>505</v>
      </c>
      <c r="AR167" s="88">
        <v>408</v>
      </c>
      <c r="AS167" s="88">
        <v>288</v>
      </c>
      <c r="AT167" s="88">
        <v>645</v>
      </c>
      <c r="AU167" s="88">
        <v>563</v>
      </c>
      <c r="AV167" s="88">
        <v>529</v>
      </c>
      <c r="AW167" s="111">
        <v>530</v>
      </c>
      <c r="AX167" s="122">
        <v>464</v>
      </c>
      <c r="AY167" s="122">
        <v>496</v>
      </c>
      <c r="AZ167" s="122">
        <v>306</v>
      </c>
      <c r="BA167" s="122">
        <v>283</v>
      </c>
      <c r="BB167" s="122">
        <v>239</v>
      </c>
      <c r="BC167" s="122">
        <v>381</v>
      </c>
      <c r="BD167" s="122">
        <v>272</v>
      </c>
      <c r="BE167" s="122">
        <v>605</v>
      </c>
      <c r="BF167" s="122">
        <v>633</v>
      </c>
      <c r="BG167" s="122">
        <v>622</v>
      </c>
      <c r="BH167" s="122">
        <v>482</v>
      </c>
      <c r="BI167" s="122">
        <v>382</v>
      </c>
      <c r="BJ167" s="122">
        <v>287</v>
      </c>
      <c r="BK167" s="156">
        <v>246</v>
      </c>
      <c r="BL167" s="156">
        <v>225</v>
      </c>
      <c r="BM167" s="156">
        <v>216</v>
      </c>
      <c r="BN167" s="156">
        <v>137</v>
      </c>
      <c r="BO167" s="156">
        <v>124</v>
      </c>
      <c r="BP167" s="156">
        <v>113</v>
      </c>
      <c r="BQ167" s="156">
        <v>234</v>
      </c>
      <c r="BR167" s="194">
        <v>216</v>
      </c>
      <c r="BS167" s="194">
        <v>379</v>
      </c>
      <c r="BT167" s="194">
        <v>315</v>
      </c>
      <c r="BU167" s="194">
        <v>288</v>
      </c>
      <c r="BV167" s="194">
        <v>280</v>
      </c>
      <c r="BW167" s="194">
        <v>305</v>
      </c>
      <c r="BX167" s="156">
        <v>244</v>
      </c>
      <c r="BY167" s="156">
        <v>223</v>
      </c>
      <c r="BZ167" s="156">
        <v>209</v>
      </c>
      <c r="CA167" s="156">
        <v>168</v>
      </c>
      <c r="CB167" s="194">
        <v>165</v>
      </c>
      <c r="CC167" s="194">
        <v>151</v>
      </c>
      <c r="CD167" s="194">
        <v>141</v>
      </c>
      <c r="CE167" s="194">
        <v>87</v>
      </c>
      <c r="CF167" s="194">
        <v>77</v>
      </c>
      <c r="CG167" s="194">
        <v>68</v>
      </c>
      <c r="CH167" s="194">
        <v>52</v>
      </c>
      <c r="CI167" s="194">
        <v>36</v>
      </c>
      <c r="CJ167" s="194">
        <v>29</v>
      </c>
      <c r="CK167" s="194">
        <v>20</v>
      </c>
      <c r="CL167" s="194">
        <v>15</v>
      </c>
      <c r="CM167" s="194">
        <v>2</v>
      </c>
      <c r="CN167" s="194">
        <v>0</v>
      </c>
      <c r="CO167" s="194">
        <v>0</v>
      </c>
      <c r="CP167" s="194">
        <v>0</v>
      </c>
      <c r="CQ167" s="156">
        <v>1</v>
      </c>
      <c r="CR167" s="194">
        <v>0</v>
      </c>
      <c r="CS167" s="194">
        <v>0</v>
      </c>
      <c r="CT167" s="194">
        <v>0</v>
      </c>
      <c r="CU167" s="156">
        <v>0</v>
      </c>
      <c r="CV167" s="194">
        <v>0</v>
      </c>
      <c r="CW167" s="194">
        <v>0</v>
      </c>
      <c r="CX167" s="194">
        <v>0</v>
      </c>
      <c r="CY167" s="156">
        <v>0</v>
      </c>
      <c r="CZ167" s="194">
        <v>0</v>
      </c>
      <c r="DA167" s="156">
        <v>0</v>
      </c>
      <c r="DB167" s="194">
        <v>0</v>
      </c>
      <c r="DC167" s="156">
        <v>0</v>
      </c>
      <c r="DD167" s="194">
        <v>0</v>
      </c>
      <c r="DE167" s="194">
        <v>0</v>
      </c>
      <c r="DF167" s="194">
        <v>135</v>
      </c>
      <c r="DG167" s="194">
        <v>135</v>
      </c>
      <c r="DH167" s="156">
        <v>135</v>
      </c>
      <c r="DI167" s="194">
        <v>111</v>
      </c>
      <c r="DJ167" s="259">
        <v>111</v>
      </c>
      <c r="DK167" s="259">
        <v>111</v>
      </c>
      <c r="DL167" s="259">
        <v>103</v>
      </c>
      <c r="DM167" s="259">
        <v>95</v>
      </c>
    </row>
    <row r="168" spans="1:117" ht="20.100000000000001" customHeight="1">
      <c r="A168" s="69" t="s">
        <v>240</v>
      </c>
      <c r="B168" s="16" t="s">
        <v>242</v>
      </c>
      <c r="C168" s="60">
        <v>2</v>
      </c>
      <c r="D168" s="60">
        <v>321</v>
      </c>
      <c r="E168" s="60">
        <v>203</v>
      </c>
      <c r="F168" s="60">
        <v>951</v>
      </c>
      <c r="G168" s="60">
        <v>352</v>
      </c>
      <c r="H168" s="60">
        <v>2709</v>
      </c>
      <c r="I168" s="60">
        <v>1551</v>
      </c>
      <c r="J168" s="60">
        <v>2096</v>
      </c>
      <c r="K168" s="60">
        <v>834</v>
      </c>
      <c r="L168" s="60">
        <v>270</v>
      </c>
      <c r="M168" s="60">
        <v>0</v>
      </c>
      <c r="N168" s="60">
        <v>0</v>
      </c>
      <c r="O168" s="60">
        <v>0</v>
      </c>
      <c r="P168" s="60">
        <v>431</v>
      </c>
      <c r="Q168" s="60">
        <v>402</v>
      </c>
      <c r="R168" s="60">
        <v>370</v>
      </c>
      <c r="S168" s="60">
        <v>602</v>
      </c>
      <c r="T168" s="60">
        <v>568</v>
      </c>
      <c r="U168" s="60">
        <v>665</v>
      </c>
      <c r="V168" s="60">
        <v>632</v>
      </c>
      <c r="W168" s="60">
        <v>586</v>
      </c>
      <c r="X168" s="60">
        <v>508</v>
      </c>
      <c r="Y168" s="60">
        <v>467</v>
      </c>
      <c r="Z168" s="60">
        <v>419</v>
      </c>
      <c r="AA168" s="60">
        <v>386</v>
      </c>
      <c r="AB168" s="60">
        <v>364</v>
      </c>
      <c r="AC168" s="60">
        <v>334</v>
      </c>
      <c r="AD168" s="60">
        <v>321</v>
      </c>
      <c r="AE168" s="60">
        <v>307</v>
      </c>
      <c r="AF168" s="60">
        <v>300</v>
      </c>
      <c r="AG168" s="60">
        <v>173</v>
      </c>
      <c r="AH168" s="60">
        <v>155</v>
      </c>
      <c r="AI168" s="60">
        <v>144</v>
      </c>
      <c r="AJ168" s="60">
        <v>134</v>
      </c>
      <c r="AK168" s="60">
        <v>125</v>
      </c>
      <c r="AL168" s="60">
        <v>109</v>
      </c>
      <c r="AM168" s="60">
        <v>504</v>
      </c>
      <c r="AN168" s="60">
        <v>1220</v>
      </c>
      <c r="AO168" s="60">
        <v>1180</v>
      </c>
      <c r="AP168" s="60">
        <v>1135</v>
      </c>
      <c r="AQ168" s="60">
        <v>1097</v>
      </c>
      <c r="AR168" s="60">
        <v>1050</v>
      </c>
      <c r="AS168" s="60">
        <v>1015</v>
      </c>
      <c r="AT168" s="60">
        <v>958</v>
      </c>
      <c r="AU168" s="60">
        <v>931</v>
      </c>
      <c r="AV168" s="60">
        <v>892</v>
      </c>
      <c r="AW168" s="111">
        <v>857</v>
      </c>
      <c r="AX168" s="123">
        <v>809</v>
      </c>
      <c r="AY168" s="123">
        <v>770</v>
      </c>
      <c r="AZ168" s="123">
        <v>742</v>
      </c>
      <c r="BA168" s="123">
        <v>824</v>
      </c>
      <c r="BB168" s="123">
        <v>759</v>
      </c>
      <c r="BC168" s="123">
        <v>728</v>
      </c>
      <c r="BD168" s="123">
        <v>702</v>
      </c>
      <c r="BE168" s="123">
        <v>674</v>
      </c>
      <c r="BF168" s="123">
        <v>614</v>
      </c>
      <c r="BG168" s="123">
        <v>565</v>
      </c>
      <c r="BH168" s="123">
        <v>549</v>
      </c>
      <c r="BI168" s="123">
        <v>527</v>
      </c>
      <c r="BJ168" s="123">
        <v>602</v>
      </c>
      <c r="BK168" s="123">
        <v>554</v>
      </c>
      <c r="BL168" s="123">
        <v>529</v>
      </c>
      <c r="BM168" s="123">
        <v>529</v>
      </c>
      <c r="BN168" s="123">
        <v>481</v>
      </c>
      <c r="BO168" s="123">
        <v>458</v>
      </c>
      <c r="BP168" s="123">
        <v>422</v>
      </c>
      <c r="BQ168" s="123">
        <v>616</v>
      </c>
      <c r="BR168" s="195">
        <v>529</v>
      </c>
      <c r="BS168" s="195">
        <v>449</v>
      </c>
      <c r="BT168" s="195">
        <v>398</v>
      </c>
      <c r="BU168" s="195">
        <v>359</v>
      </c>
      <c r="BV168" s="195">
        <v>317</v>
      </c>
      <c r="BW168" s="195">
        <v>131</v>
      </c>
      <c r="BX168" s="123">
        <v>104</v>
      </c>
      <c r="BY168" s="123">
        <v>104</v>
      </c>
      <c r="BZ168" s="123">
        <v>104</v>
      </c>
      <c r="CA168" s="123">
        <v>104</v>
      </c>
      <c r="CB168" s="195">
        <v>104</v>
      </c>
      <c r="CC168" s="195">
        <v>104</v>
      </c>
      <c r="CD168" s="195">
        <v>104</v>
      </c>
      <c r="CE168" s="195">
        <v>104</v>
      </c>
      <c r="CF168" s="195">
        <v>104</v>
      </c>
      <c r="CG168" s="195">
        <v>104</v>
      </c>
      <c r="CH168" s="195">
        <v>104</v>
      </c>
      <c r="CI168" s="195">
        <v>104</v>
      </c>
      <c r="CJ168" s="195">
        <v>3</v>
      </c>
      <c r="CK168" s="195">
        <v>3</v>
      </c>
      <c r="CL168" s="195">
        <v>3</v>
      </c>
      <c r="CM168" s="195">
        <v>3</v>
      </c>
      <c r="CN168" s="195">
        <v>3</v>
      </c>
      <c r="CO168" s="195">
        <v>3</v>
      </c>
      <c r="CP168" s="195">
        <v>3</v>
      </c>
      <c r="CQ168" s="123">
        <v>3</v>
      </c>
      <c r="CR168" s="195">
        <v>3</v>
      </c>
      <c r="CS168" s="195">
        <v>3</v>
      </c>
      <c r="CT168" s="195">
        <v>3</v>
      </c>
      <c r="CU168" s="123">
        <v>3</v>
      </c>
      <c r="CV168" s="195">
        <v>3</v>
      </c>
      <c r="CW168" s="195">
        <v>3</v>
      </c>
      <c r="CX168" s="195">
        <v>3</v>
      </c>
      <c r="CY168" s="123">
        <v>3</v>
      </c>
      <c r="CZ168" s="195">
        <v>3</v>
      </c>
      <c r="DA168" s="123">
        <v>3</v>
      </c>
      <c r="DB168" s="195">
        <v>3</v>
      </c>
      <c r="DC168" s="123">
        <v>3</v>
      </c>
      <c r="DD168" s="195">
        <v>3</v>
      </c>
      <c r="DE168" s="195">
        <v>3</v>
      </c>
      <c r="DF168" s="195">
        <v>670</v>
      </c>
      <c r="DG168" s="195">
        <v>1245</v>
      </c>
      <c r="DH168" s="123">
        <v>1244</v>
      </c>
      <c r="DI168" s="195">
        <v>2544</v>
      </c>
      <c r="DJ168" s="116">
        <v>2500</v>
      </c>
      <c r="DK168" s="116">
        <v>2463</v>
      </c>
      <c r="DL168" s="116">
        <v>2417</v>
      </c>
      <c r="DM168" s="116">
        <v>2257</v>
      </c>
    </row>
    <row r="169" spans="1:117" ht="20.100000000000001" customHeight="1">
      <c r="A169" s="69" t="s">
        <v>240</v>
      </c>
      <c r="B169" s="16" t="s">
        <v>243</v>
      </c>
      <c r="C169" s="60">
        <v>0</v>
      </c>
      <c r="D169" s="60">
        <v>0</v>
      </c>
      <c r="E169" s="60">
        <v>506</v>
      </c>
      <c r="F169" s="60">
        <v>1185</v>
      </c>
      <c r="G169" s="60">
        <v>722</v>
      </c>
      <c r="H169" s="60">
        <v>500</v>
      </c>
      <c r="I169" s="60">
        <v>90</v>
      </c>
      <c r="J169" s="60">
        <v>19</v>
      </c>
      <c r="K169" s="60">
        <v>21</v>
      </c>
      <c r="L169" s="60">
        <v>21</v>
      </c>
      <c r="M169" s="60">
        <v>0</v>
      </c>
      <c r="N169" s="60">
        <v>0</v>
      </c>
      <c r="O169" s="60">
        <v>0</v>
      </c>
      <c r="P169" s="60">
        <v>0</v>
      </c>
      <c r="Q169" s="60">
        <v>23</v>
      </c>
      <c r="R169" s="60">
        <v>588</v>
      </c>
      <c r="S169" s="60">
        <v>583</v>
      </c>
      <c r="T169" s="60">
        <v>608</v>
      </c>
      <c r="U169" s="60">
        <v>608</v>
      </c>
      <c r="V169" s="60">
        <v>596</v>
      </c>
      <c r="W169" s="60">
        <v>534</v>
      </c>
      <c r="X169" s="60">
        <v>518</v>
      </c>
      <c r="Y169" s="60">
        <v>518</v>
      </c>
      <c r="Z169" s="60">
        <v>518</v>
      </c>
      <c r="AA169" s="60">
        <v>518</v>
      </c>
      <c r="AB169" s="60">
        <v>516</v>
      </c>
      <c r="AC169" s="60">
        <v>515</v>
      </c>
      <c r="AD169" s="60">
        <v>513</v>
      </c>
      <c r="AE169" s="60">
        <v>508</v>
      </c>
      <c r="AF169" s="60">
        <v>506</v>
      </c>
      <c r="AG169" s="60">
        <v>506</v>
      </c>
      <c r="AH169" s="60">
        <v>501</v>
      </c>
      <c r="AI169" s="60">
        <v>493</v>
      </c>
      <c r="AJ169" s="60">
        <v>487</v>
      </c>
      <c r="AK169" s="60">
        <v>481</v>
      </c>
      <c r="AL169" s="60">
        <v>478</v>
      </c>
      <c r="AM169" s="60">
        <v>56</v>
      </c>
      <c r="AN169" s="60">
        <v>56</v>
      </c>
      <c r="AO169" s="60">
        <v>15</v>
      </c>
      <c r="AP169" s="60">
        <v>15</v>
      </c>
      <c r="AQ169" s="60">
        <v>12</v>
      </c>
      <c r="AR169" s="60">
        <v>12</v>
      </c>
      <c r="AS169" s="60">
        <v>12</v>
      </c>
      <c r="AT169" s="60">
        <v>64</v>
      </c>
      <c r="AU169" s="60">
        <v>59</v>
      </c>
      <c r="AV169" s="60">
        <v>56</v>
      </c>
      <c r="AW169" s="111">
        <v>199</v>
      </c>
      <c r="AX169" s="123">
        <v>162</v>
      </c>
      <c r="AY169" s="123">
        <v>118</v>
      </c>
      <c r="AZ169" s="123">
        <v>98</v>
      </c>
      <c r="BA169" s="123">
        <v>83</v>
      </c>
      <c r="BB169" s="123">
        <v>75</v>
      </c>
      <c r="BC169" s="123">
        <v>72</v>
      </c>
      <c r="BD169" s="123">
        <v>63</v>
      </c>
      <c r="BE169" s="123">
        <v>138</v>
      </c>
      <c r="BF169" s="123">
        <v>310</v>
      </c>
      <c r="BG169" s="123">
        <v>256</v>
      </c>
      <c r="BH169" s="123">
        <v>211</v>
      </c>
      <c r="BI169" s="123">
        <v>182</v>
      </c>
      <c r="BJ169" s="123">
        <v>168</v>
      </c>
      <c r="BK169" s="123">
        <v>150</v>
      </c>
      <c r="BL169" s="123">
        <v>139</v>
      </c>
      <c r="BM169" s="123">
        <v>122</v>
      </c>
      <c r="BN169" s="123">
        <v>118</v>
      </c>
      <c r="BO169" s="123">
        <v>105</v>
      </c>
      <c r="BP169" s="123">
        <v>99</v>
      </c>
      <c r="BQ169" s="123">
        <v>93</v>
      </c>
      <c r="BR169" s="195">
        <v>83</v>
      </c>
      <c r="BS169" s="195">
        <v>71</v>
      </c>
      <c r="BT169" s="195">
        <v>68</v>
      </c>
      <c r="BU169" s="195">
        <v>160</v>
      </c>
      <c r="BV169" s="195">
        <v>91</v>
      </c>
      <c r="BW169" s="195">
        <v>171</v>
      </c>
      <c r="BX169" s="123">
        <v>170</v>
      </c>
      <c r="BY169" s="123">
        <v>149</v>
      </c>
      <c r="BZ169" s="123">
        <v>127</v>
      </c>
      <c r="CA169" s="123">
        <v>113</v>
      </c>
      <c r="CB169" s="195">
        <v>107</v>
      </c>
      <c r="CC169" s="195">
        <v>96</v>
      </c>
      <c r="CD169" s="195">
        <v>87</v>
      </c>
      <c r="CE169" s="195">
        <v>74</v>
      </c>
      <c r="CF169" s="195">
        <v>65</v>
      </c>
      <c r="CG169" s="195">
        <v>60</v>
      </c>
      <c r="CH169" s="195">
        <v>45</v>
      </c>
      <c r="CI169" s="195">
        <v>34</v>
      </c>
      <c r="CJ169" s="195">
        <v>387</v>
      </c>
      <c r="CK169" s="195">
        <v>48</v>
      </c>
      <c r="CL169" s="195">
        <v>30</v>
      </c>
      <c r="CM169" s="195">
        <v>12</v>
      </c>
      <c r="CN169" s="195">
        <v>10</v>
      </c>
      <c r="CO169" s="195">
        <v>7</v>
      </c>
      <c r="CP169" s="195">
        <v>7</v>
      </c>
      <c r="CQ169" s="123">
        <v>3</v>
      </c>
      <c r="CR169" s="195">
        <v>119</v>
      </c>
      <c r="CS169" s="195">
        <v>2</v>
      </c>
      <c r="CT169" s="195">
        <v>8</v>
      </c>
      <c r="CU169" s="123">
        <v>6</v>
      </c>
      <c r="CV169" s="195">
        <v>6</v>
      </c>
      <c r="CW169" s="195">
        <v>6</v>
      </c>
      <c r="CX169" s="195">
        <v>6</v>
      </c>
      <c r="CY169" s="123">
        <v>6</v>
      </c>
      <c r="CZ169" s="195">
        <v>11</v>
      </c>
      <c r="DA169" s="123">
        <v>9</v>
      </c>
      <c r="DB169" s="195">
        <v>8</v>
      </c>
      <c r="DC169" s="123">
        <v>8</v>
      </c>
      <c r="DD169" s="195">
        <v>8</v>
      </c>
      <c r="DE169" s="195">
        <v>385</v>
      </c>
      <c r="DF169" s="195">
        <v>347</v>
      </c>
      <c r="DG169" s="195">
        <v>340</v>
      </c>
      <c r="DH169" s="123">
        <v>915</v>
      </c>
      <c r="DI169" s="195">
        <v>1076</v>
      </c>
      <c r="DJ169" s="116">
        <v>1067</v>
      </c>
      <c r="DK169" s="116">
        <v>1050</v>
      </c>
      <c r="DL169" s="116">
        <v>1038</v>
      </c>
      <c r="DM169" s="116">
        <v>1037</v>
      </c>
    </row>
    <row r="170" spans="1:117" ht="20.100000000000001" customHeight="1">
      <c r="A170" s="69" t="s">
        <v>240</v>
      </c>
      <c r="B170" s="16" t="s">
        <v>244</v>
      </c>
      <c r="C170" s="60">
        <v>0</v>
      </c>
      <c r="D170" s="60">
        <v>0</v>
      </c>
      <c r="E170" s="60">
        <v>4</v>
      </c>
      <c r="F170" s="60">
        <v>3</v>
      </c>
      <c r="G170" s="60">
        <v>0</v>
      </c>
      <c r="H170" s="60">
        <v>0</v>
      </c>
      <c r="I170" s="60">
        <v>0</v>
      </c>
      <c r="J170" s="60">
        <v>31</v>
      </c>
      <c r="K170" s="60">
        <v>115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60">
        <v>0</v>
      </c>
      <c r="T170" s="60">
        <v>0</v>
      </c>
      <c r="U170" s="60">
        <v>0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196</v>
      </c>
      <c r="AF170" s="60">
        <v>128</v>
      </c>
      <c r="AG170" s="60">
        <v>124</v>
      </c>
      <c r="AH170" s="60">
        <v>108</v>
      </c>
      <c r="AI170" s="60">
        <v>93</v>
      </c>
      <c r="AJ170" s="60">
        <v>90</v>
      </c>
      <c r="AK170" s="60">
        <v>89</v>
      </c>
      <c r="AL170" s="60">
        <v>89</v>
      </c>
      <c r="AM170" s="60">
        <v>59</v>
      </c>
      <c r="AN170" s="60">
        <v>37</v>
      </c>
      <c r="AO170" s="60">
        <v>36</v>
      </c>
      <c r="AP170" s="60">
        <v>61</v>
      </c>
      <c r="AQ170" s="60">
        <v>59</v>
      </c>
      <c r="AR170" s="60">
        <v>55</v>
      </c>
      <c r="AS170" s="60">
        <v>55</v>
      </c>
      <c r="AT170" s="60">
        <v>55</v>
      </c>
      <c r="AU170" s="60">
        <v>41</v>
      </c>
      <c r="AV170" s="60">
        <v>86</v>
      </c>
      <c r="AW170" s="111">
        <v>121</v>
      </c>
      <c r="AX170" s="123">
        <v>114</v>
      </c>
      <c r="AY170" s="123">
        <v>103</v>
      </c>
      <c r="AZ170" s="123">
        <v>95</v>
      </c>
      <c r="BA170" s="123">
        <v>87</v>
      </c>
      <c r="BB170" s="123">
        <v>83</v>
      </c>
      <c r="BC170" s="123">
        <v>53</v>
      </c>
      <c r="BD170" s="123">
        <v>53</v>
      </c>
      <c r="BE170" s="123">
        <v>53</v>
      </c>
      <c r="BF170" s="123">
        <v>53</v>
      </c>
      <c r="BG170" s="123">
        <v>48</v>
      </c>
      <c r="BH170" s="123">
        <v>48</v>
      </c>
      <c r="BI170" s="123">
        <v>44</v>
      </c>
      <c r="BJ170" s="123">
        <v>42</v>
      </c>
      <c r="BK170" s="123">
        <v>36</v>
      </c>
      <c r="BL170" s="123">
        <v>31</v>
      </c>
      <c r="BM170" s="123">
        <v>31</v>
      </c>
      <c r="BN170" s="123">
        <v>33</v>
      </c>
      <c r="BO170" s="123">
        <v>30</v>
      </c>
      <c r="BP170" s="123">
        <v>27</v>
      </c>
      <c r="BQ170" s="123">
        <v>25</v>
      </c>
      <c r="BR170" s="195">
        <v>24</v>
      </c>
      <c r="BS170" s="195">
        <v>24</v>
      </c>
      <c r="BT170" s="195">
        <v>24</v>
      </c>
      <c r="BU170" s="195">
        <v>8</v>
      </c>
      <c r="BV170" s="195">
        <v>7</v>
      </c>
      <c r="BW170" s="195">
        <v>5</v>
      </c>
      <c r="BX170" s="123">
        <v>5</v>
      </c>
      <c r="BY170" s="123">
        <v>17</v>
      </c>
      <c r="BZ170" s="123">
        <v>4</v>
      </c>
      <c r="CA170" s="123">
        <v>3</v>
      </c>
      <c r="CB170" s="195">
        <v>2</v>
      </c>
      <c r="CC170" s="195">
        <v>1</v>
      </c>
      <c r="CD170" s="195">
        <v>1</v>
      </c>
      <c r="CE170" s="195">
        <v>1</v>
      </c>
      <c r="CF170" s="195">
        <v>0</v>
      </c>
      <c r="CG170" s="195">
        <v>0</v>
      </c>
      <c r="CH170" s="195">
        <v>0</v>
      </c>
      <c r="CI170" s="195">
        <v>0</v>
      </c>
      <c r="CJ170" s="195">
        <v>0</v>
      </c>
      <c r="CK170" s="195">
        <v>0</v>
      </c>
      <c r="CL170" s="195">
        <v>0</v>
      </c>
      <c r="CM170" s="195">
        <v>0</v>
      </c>
      <c r="CN170" s="195">
        <v>0</v>
      </c>
      <c r="CO170" s="195">
        <v>0</v>
      </c>
      <c r="CP170" s="195">
        <v>0</v>
      </c>
      <c r="CQ170" s="123">
        <v>0</v>
      </c>
      <c r="CR170" s="195">
        <v>0</v>
      </c>
      <c r="CS170" s="195">
        <v>0</v>
      </c>
      <c r="CT170" s="195">
        <v>0</v>
      </c>
      <c r="CU170" s="123">
        <v>0</v>
      </c>
      <c r="CV170" s="195">
        <v>0</v>
      </c>
      <c r="CW170" s="195">
        <v>0</v>
      </c>
      <c r="CX170" s="195">
        <v>0</v>
      </c>
      <c r="CY170" s="123">
        <v>0</v>
      </c>
      <c r="CZ170" s="195">
        <v>0</v>
      </c>
      <c r="DA170" s="123">
        <v>0</v>
      </c>
      <c r="DB170" s="195">
        <v>0</v>
      </c>
      <c r="DC170" s="123">
        <v>0</v>
      </c>
      <c r="DD170" s="195">
        <v>0</v>
      </c>
      <c r="DE170" s="195">
        <v>0</v>
      </c>
      <c r="DF170" s="195">
        <v>0</v>
      </c>
      <c r="DG170" s="195">
        <v>0</v>
      </c>
      <c r="DH170" s="123">
        <v>0</v>
      </c>
      <c r="DI170" s="195">
        <v>0</v>
      </c>
      <c r="DJ170" s="116">
        <v>0</v>
      </c>
      <c r="DK170" s="116">
        <v>0</v>
      </c>
      <c r="DL170" s="116">
        <v>0</v>
      </c>
      <c r="DM170" s="116">
        <v>207</v>
      </c>
    </row>
    <row r="171" spans="1:117" ht="20.100000000000001" customHeight="1">
      <c r="A171" s="69" t="s">
        <v>240</v>
      </c>
      <c r="B171" s="16" t="s">
        <v>245</v>
      </c>
      <c r="C171" s="60">
        <v>39</v>
      </c>
      <c r="D171" s="60">
        <v>38</v>
      </c>
      <c r="E171" s="60">
        <v>38</v>
      </c>
      <c r="F171" s="60">
        <v>38</v>
      </c>
      <c r="G171" s="60">
        <v>0</v>
      </c>
      <c r="H171" s="60">
        <v>107</v>
      </c>
      <c r="I171" s="60">
        <v>74</v>
      </c>
      <c r="J171" s="60">
        <v>70</v>
      </c>
      <c r="K171" s="60">
        <v>82</v>
      </c>
      <c r="L171" s="60">
        <v>95</v>
      </c>
      <c r="M171" s="60">
        <v>0</v>
      </c>
      <c r="N171" s="60">
        <v>29</v>
      </c>
      <c r="O171" s="60">
        <v>32</v>
      </c>
      <c r="P171" s="60">
        <v>31</v>
      </c>
      <c r="Q171" s="60">
        <v>31</v>
      </c>
      <c r="R171" s="60">
        <v>31</v>
      </c>
      <c r="S171" s="60">
        <v>31</v>
      </c>
      <c r="T171" s="60">
        <v>31</v>
      </c>
      <c r="U171" s="60">
        <v>31</v>
      </c>
      <c r="V171" s="60">
        <v>31</v>
      </c>
      <c r="W171" s="60">
        <v>31</v>
      </c>
      <c r="X171" s="60">
        <v>31</v>
      </c>
      <c r="Y171" s="60">
        <v>31</v>
      </c>
      <c r="Z171" s="60">
        <v>31</v>
      </c>
      <c r="AA171" s="60">
        <v>31</v>
      </c>
      <c r="AB171" s="60">
        <v>31</v>
      </c>
      <c r="AC171" s="60">
        <v>31</v>
      </c>
      <c r="AD171" s="60">
        <v>31</v>
      </c>
      <c r="AE171" s="60">
        <v>31</v>
      </c>
      <c r="AF171" s="60">
        <v>28</v>
      </c>
      <c r="AG171" s="60">
        <v>28</v>
      </c>
      <c r="AH171" s="60">
        <v>28</v>
      </c>
      <c r="AI171" s="60">
        <v>100</v>
      </c>
      <c r="AJ171" s="60">
        <v>96</v>
      </c>
      <c r="AK171" s="60">
        <v>92</v>
      </c>
      <c r="AL171" s="60">
        <v>62</v>
      </c>
      <c r="AM171" s="60">
        <v>15</v>
      </c>
      <c r="AN171" s="60">
        <v>0</v>
      </c>
      <c r="AO171" s="60">
        <v>0</v>
      </c>
      <c r="AP171" s="60">
        <v>0</v>
      </c>
      <c r="AQ171" s="60">
        <v>0</v>
      </c>
      <c r="AR171" s="60">
        <v>0</v>
      </c>
      <c r="AS171" s="60">
        <v>0</v>
      </c>
      <c r="AT171" s="60">
        <v>0</v>
      </c>
      <c r="AU171" s="60">
        <v>0</v>
      </c>
      <c r="AV171" s="60">
        <v>0</v>
      </c>
      <c r="AW171" s="106">
        <v>0</v>
      </c>
      <c r="AX171" s="123">
        <v>0</v>
      </c>
      <c r="AY171" s="123">
        <v>0</v>
      </c>
      <c r="AZ171" s="123">
        <v>0</v>
      </c>
      <c r="BA171" s="123">
        <v>0</v>
      </c>
      <c r="BB171" s="123">
        <v>0</v>
      </c>
      <c r="BC171" s="123" t="s">
        <v>360</v>
      </c>
      <c r="BD171" s="123">
        <v>0</v>
      </c>
      <c r="BE171" s="123" t="s">
        <v>360</v>
      </c>
      <c r="BF171" s="123" t="s">
        <v>360</v>
      </c>
      <c r="BG171" s="123">
        <v>0</v>
      </c>
      <c r="BH171" s="123" t="s">
        <v>360</v>
      </c>
      <c r="BI171" s="123" t="s">
        <v>360</v>
      </c>
      <c r="BJ171" s="123" t="s">
        <v>360</v>
      </c>
      <c r="BK171" s="123">
        <v>0</v>
      </c>
      <c r="BL171" s="123">
        <v>0</v>
      </c>
      <c r="BM171" s="123" t="s">
        <v>360</v>
      </c>
      <c r="BN171" s="123" t="s">
        <v>360</v>
      </c>
      <c r="BO171" s="123">
        <v>31</v>
      </c>
      <c r="BP171" s="123">
        <v>29</v>
      </c>
      <c r="BQ171" s="123">
        <v>29</v>
      </c>
      <c r="BR171" s="195">
        <v>30</v>
      </c>
      <c r="BS171" s="195">
        <v>30</v>
      </c>
      <c r="BT171" s="195">
        <v>30</v>
      </c>
      <c r="BU171" s="195">
        <v>30</v>
      </c>
      <c r="BV171" s="195">
        <v>29</v>
      </c>
      <c r="BW171" s="195">
        <v>29</v>
      </c>
      <c r="BX171" s="123">
        <v>29</v>
      </c>
      <c r="BY171" s="123">
        <v>29</v>
      </c>
      <c r="BZ171" s="123">
        <v>25</v>
      </c>
      <c r="CA171" s="123">
        <v>11</v>
      </c>
      <c r="CB171" s="195">
        <v>9</v>
      </c>
      <c r="CC171" s="195">
        <v>9</v>
      </c>
      <c r="CD171" s="195">
        <v>8</v>
      </c>
      <c r="CE171" s="195">
        <v>5</v>
      </c>
      <c r="CF171" s="195">
        <v>4</v>
      </c>
      <c r="CG171" s="195">
        <v>2</v>
      </c>
      <c r="CH171" s="195">
        <v>1</v>
      </c>
      <c r="CI171" s="195">
        <v>1</v>
      </c>
      <c r="CJ171" s="195">
        <v>29</v>
      </c>
      <c r="CK171" s="195">
        <v>0</v>
      </c>
      <c r="CL171" s="195">
        <v>0</v>
      </c>
      <c r="CM171" s="195">
        <v>0</v>
      </c>
      <c r="CN171" s="195">
        <v>0</v>
      </c>
      <c r="CO171" s="195">
        <v>0</v>
      </c>
      <c r="CP171" s="195">
        <v>0</v>
      </c>
      <c r="CQ171" s="123">
        <v>0</v>
      </c>
      <c r="CR171" s="195">
        <v>0</v>
      </c>
      <c r="CS171" s="195">
        <v>0</v>
      </c>
      <c r="CT171" s="195">
        <v>0</v>
      </c>
      <c r="CU171" s="123">
        <v>0</v>
      </c>
      <c r="CV171" s="195">
        <v>0</v>
      </c>
      <c r="CW171" s="195">
        <v>49</v>
      </c>
      <c r="CX171" s="195">
        <v>25</v>
      </c>
      <c r="CY171" s="123">
        <v>12</v>
      </c>
      <c r="CZ171" s="195">
        <v>12</v>
      </c>
      <c r="DA171" s="123">
        <v>7</v>
      </c>
      <c r="DB171" s="195">
        <v>7</v>
      </c>
      <c r="DC171" s="123">
        <v>7</v>
      </c>
      <c r="DD171" s="195">
        <v>7</v>
      </c>
      <c r="DE171" s="195">
        <v>7</v>
      </c>
      <c r="DF171" s="195">
        <v>7</v>
      </c>
      <c r="DG171" s="195">
        <v>7</v>
      </c>
      <c r="DH171" s="123">
        <v>7</v>
      </c>
      <c r="DI171" s="195">
        <v>7</v>
      </c>
      <c r="DJ171" s="116">
        <v>7</v>
      </c>
      <c r="DK171" s="116">
        <v>7</v>
      </c>
      <c r="DL171" s="116">
        <v>7</v>
      </c>
      <c r="DM171" s="116">
        <v>7</v>
      </c>
    </row>
    <row r="172" spans="1:117" ht="20.100000000000001" customHeight="1">
      <c r="A172" s="69" t="s">
        <v>240</v>
      </c>
      <c r="B172" s="16" t="s">
        <v>246</v>
      </c>
      <c r="C172" s="60">
        <v>11</v>
      </c>
      <c r="D172" s="60">
        <v>10</v>
      </c>
      <c r="E172" s="60">
        <v>9</v>
      </c>
      <c r="F172" s="60">
        <v>9</v>
      </c>
      <c r="G172" s="60">
        <v>0</v>
      </c>
      <c r="H172" s="60">
        <v>0</v>
      </c>
      <c r="I172" s="60">
        <v>0</v>
      </c>
      <c r="J172" s="60">
        <v>13</v>
      </c>
      <c r="K172" s="60">
        <v>0</v>
      </c>
      <c r="L172" s="60">
        <v>0</v>
      </c>
      <c r="M172" s="60">
        <v>0</v>
      </c>
      <c r="N172" s="60">
        <v>330</v>
      </c>
      <c r="O172" s="60">
        <v>198</v>
      </c>
      <c r="P172" s="60">
        <v>193</v>
      </c>
      <c r="Q172" s="60">
        <v>166</v>
      </c>
      <c r="R172" s="60">
        <v>157</v>
      </c>
      <c r="S172" s="60">
        <v>143</v>
      </c>
      <c r="T172" s="60">
        <v>134</v>
      </c>
      <c r="U172" s="60">
        <v>130</v>
      </c>
      <c r="V172" s="60">
        <v>128</v>
      </c>
      <c r="W172" s="60">
        <v>116</v>
      </c>
      <c r="X172" s="60">
        <v>112</v>
      </c>
      <c r="Y172" s="60">
        <v>109</v>
      </c>
      <c r="Z172" s="60">
        <v>83</v>
      </c>
      <c r="AA172" s="60">
        <v>53</v>
      </c>
      <c r="AB172" s="60">
        <v>41</v>
      </c>
      <c r="AC172" s="60">
        <v>35</v>
      </c>
      <c r="AD172" s="60">
        <v>30</v>
      </c>
      <c r="AE172" s="60">
        <v>24</v>
      </c>
      <c r="AF172" s="60">
        <v>194</v>
      </c>
      <c r="AG172" s="60">
        <v>430</v>
      </c>
      <c r="AH172" s="60">
        <v>402</v>
      </c>
      <c r="AI172" s="60">
        <v>388</v>
      </c>
      <c r="AJ172" s="60">
        <v>368</v>
      </c>
      <c r="AK172" s="60">
        <v>354</v>
      </c>
      <c r="AL172" s="60">
        <v>347</v>
      </c>
      <c r="AM172" s="60">
        <v>61</v>
      </c>
      <c r="AN172" s="60">
        <v>20</v>
      </c>
      <c r="AO172" s="60">
        <v>17</v>
      </c>
      <c r="AP172" s="60">
        <v>17</v>
      </c>
      <c r="AQ172" s="60">
        <v>17</v>
      </c>
      <c r="AR172" s="60">
        <v>227</v>
      </c>
      <c r="AS172" s="60">
        <v>222</v>
      </c>
      <c r="AT172" s="60">
        <v>214</v>
      </c>
      <c r="AU172" s="60">
        <v>207</v>
      </c>
      <c r="AV172" s="60">
        <v>204</v>
      </c>
      <c r="AW172" s="111">
        <v>192</v>
      </c>
      <c r="AX172" s="123">
        <v>178</v>
      </c>
      <c r="AY172" s="123">
        <v>170</v>
      </c>
      <c r="AZ172" s="123">
        <v>164</v>
      </c>
      <c r="BA172" s="123">
        <v>157</v>
      </c>
      <c r="BB172" s="123">
        <v>154</v>
      </c>
      <c r="BC172" s="123">
        <v>149</v>
      </c>
      <c r="BD172" s="123">
        <v>145</v>
      </c>
      <c r="BE172" s="123">
        <v>140</v>
      </c>
      <c r="BF172" s="123">
        <v>139</v>
      </c>
      <c r="BG172" s="123">
        <v>135</v>
      </c>
      <c r="BH172" s="123">
        <v>124</v>
      </c>
      <c r="BI172" s="123">
        <v>162</v>
      </c>
      <c r="BJ172" s="123">
        <v>128</v>
      </c>
      <c r="BK172" s="123">
        <v>119</v>
      </c>
      <c r="BL172" s="123">
        <v>111</v>
      </c>
      <c r="BM172" s="123">
        <v>107</v>
      </c>
      <c r="BN172" s="123">
        <v>103</v>
      </c>
      <c r="BO172" s="123">
        <v>96</v>
      </c>
      <c r="BP172" s="123">
        <v>95</v>
      </c>
      <c r="BQ172" s="123">
        <v>98</v>
      </c>
      <c r="BR172" s="195">
        <v>92</v>
      </c>
      <c r="BS172" s="195">
        <v>90</v>
      </c>
      <c r="BT172" s="195">
        <v>90</v>
      </c>
      <c r="BU172" s="195">
        <v>90</v>
      </c>
      <c r="BV172" s="195">
        <v>88</v>
      </c>
      <c r="BW172" s="195">
        <v>81</v>
      </c>
      <c r="BX172" s="123">
        <v>78</v>
      </c>
      <c r="BY172" s="123">
        <v>75</v>
      </c>
      <c r="BZ172" s="123">
        <v>68</v>
      </c>
      <c r="CA172" s="123">
        <v>58</v>
      </c>
      <c r="CB172" s="195">
        <v>49</v>
      </c>
      <c r="CC172" s="195">
        <v>43</v>
      </c>
      <c r="CD172" s="195">
        <v>37</v>
      </c>
      <c r="CE172" s="195">
        <v>31</v>
      </c>
      <c r="CF172" s="195">
        <v>29</v>
      </c>
      <c r="CG172" s="195">
        <v>25</v>
      </c>
      <c r="CH172" s="195">
        <v>20</v>
      </c>
      <c r="CI172" s="195">
        <v>17</v>
      </c>
      <c r="CJ172" s="195">
        <v>15</v>
      </c>
      <c r="CK172" s="195">
        <v>14</v>
      </c>
      <c r="CL172" s="195">
        <v>14</v>
      </c>
      <c r="CM172" s="195">
        <v>2</v>
      </c>
      <c r="CN172" s="195">
        <v>0</v>
      </c>
      <c r="CO172" s="195">
        <v>0</v>
      </c>
      <c r="CP172" s="195">
        <v>0</v>
      </c>
      <c r="CQ172" s="123">
        <v>0</v>
      </c>
      <c r="CR172" s="195">
        <v>0</v>
      </c>
      <c r="CS172" s="195">
        <v>0</v>
      </c>
      <c r="CT172" s="195">
        <v>0</v>
      </c>
      <c r="CU172" s="123">
        <v>0</v>
      </c>
      <c r="CV172" s="195">
        <v>0</v>
      </c>
      <c r="CW172" s="195">
        <v>0</v>
      </c>
      <c r="CX172" s="195">
        <v>0</v>
      </c>
      <c r="CY172" s="123">
        <v>0</v>
      </c>
      <c r="CZ172" s="195">
        <v>0</v>
      </c>
      <c r="DA172" s="123">
        <v>0</v>
      </c>
      <c r="DB172" s="195">
        <v>0</v>
      </c>
      <c r="DC172" s="123">
        <v>77</v>
      </c>
      <c r="DD172" s="195">
        <v>56</v>
      </c>
      <c r="DE172" s="195">
        <v>147</v>
      </c>
      <c r="DF172" s="195">
        <v>146</v>
      </c>
      <c r="DG172" s="195">
        <v>146</v>
      </c>
      <c r="DH172" s="123">
        <v>141</v>
      </c>
      <c r="DI172" s="195">
        <v>270</v>
      </c>
      <c r="DJ172" s="116">
        <v>263</v>
      </c>
      <c r="DK172" s="116">
        <v>270</v>
      </c>
      <c r="DL172" s="116">
        <v>268</v>
      </c>
      <c r="DM172" s="116">
        <v>263</v>
      </c>
    </row>
    <row r="173" spans="1:117" ht="20.100000000000001" customHeight="1">
      <c r="A173" s="69" t="s">
        <v>240</v>
      </c>
      <c r="B173" s="16" t="s">
        <v>247</v>
      </c>
      <c r="C173" s="60">
        <v>18</v>
      </c>
      <c r="D173" s="60">
        <v>0</v>
      </c>
      <c r="E173" s="60">
        <v>281</v>
      </c>
      <c r="F173" s="60">
        <v>1085</v>
      </c>
      <c r="G173" s="60">
        <v>295</v>
      </c>
      <c r="H173" s="60">
        <v>643</v>
      </c>
      <c r="I173" s="60">
        <v>761</v>
      </c>
      <c r="J173" s="60">
        <v>0</v>
      </c>
      <c r="K173" s="60">
        <v>576</v>
      </c>
      <c r="L173" s="60">
        <v>415</v>
      </c>
      <c r="M173" s="60">
        <v>199</v>
      </c>
      <c r="N173" s="60">
        <v>69</v>
      </c>
      <c r="O173" s="60">
        <v>67</v>
      </c>
      <c r="P173" s="60">
        <v>58</v>
      </c>
      <c r="Q173" s="60">
        <v>0</v>
      </c>
      <c r="R173" s="60">
        <v>0</v>
      </c>
      <c r="S173" s="60">
        <v>0</v>
      </c>
      <c r="T173" s="60">
        <v>0</v>
      </c>
      <c r="U173" s="60">
        <v>0</v>
      </c>
      <c r="V173" s="60">
        <v>0</v>
      </c>
      <c r="W173" s="60">
        <v>0</v>
      </c>
      <c r="X173" s="60">
        <v>0</v>
      </c>
      <c r="Y173" s="60">
        <v>0</v>
      </c>
      <c r="Z173" s="60">
        <v>0</v>
      </c>
      <c r="AA173" s="60">
        <v>0</v>
      </c>
      <c r="AB173" s="60">
        <v>0</v>
      </c>
      <c r="AC173" s="60">
        <v>0</v>
      </c>
      <c r="AD173" s="60">
        <v>0</v>
      </c>
      <c r="AE173" s="60">
        <v>0</v>
      </c>
      <c r="AF173" s="60">
        <v>0</v>
      </c>
      <c r="AG173" s="60">
        <v>0</v>
      </c>
      <c r="AH173" s="60">
        <v>0</v>
      </c>
      <c r="AI173" s="60">
        <v>0</v>
      </c>
      <c r="AJ173" s="60">
        <v>0</v>
      </c>
      <c r="AK173" s="60">
        <v>0</v>
      </c>
      <c r="AL173" s="60">
        <v>0</v>
      </c>
      <c r="AM173" s="60">
        <v>175</v>
      </c>
      <c r="AN173" s="60">
        <v>308</v>
      </c>
      <c r="AO173" s="60">
        <v>291</v>
      </c>
      <c r="AP173" s="60">
        <v>275</v>
      </c>
      <c r="AQ173" s="60">
        <v>274</v>
      </c>
      <c r="AR173" s="60">
        <v>255</v>
      </c>
      <c r="AS173" s="60">
        <v>241</v>
      </c>
      <c r="AT173" s="60">
        <v>232</v>
      </c>
      <c r="AU173" s="60">
        <v>220</v>
      </c>
      <c r="AV173" s="60">
        <v>212</v>
      </c>
      <c r="AW173" s="111">
        <v>204</v>
      </c>
      <c r="AX173" s="123">
        <v>192</v>
      </c>
      <c r="AY173" s="123">
        <v>186</v>
      </c>
      <c r="AZ173" s="123">
        <v>427</v>
      </c>
      <c r="BA173" s="123">
        <v>339</v>
      </c>
      <c r="BB173" s="123">
        <v>288</v>
      </c>
      <c r="BC173" s="123">
        <v>224</v>
      </c>
      <c r="BD173" s="123">
        <v>202</v>
      </c>
      <c r="BE173" s="123">
        <v>199</v>
      </c>
      <c r="BF173" s="123">
        <v>353</v>
      </c>
      <c r="BG173" s="123">
        <v>336</v>
      </c>
      <c r="BH173" s="123">
        <v>324</v>
      </c>
      <c r="BI173" s="123">
        <v>312</v>
      </c>
      <c r="BJ173" s="123">
        <v>534</v>
      </c>
      <c r="BK173" s="123">
        <v>513</v>
      </c>
      <c r="BL173" s="123">
        <v>498</v>
      </c>
      <c r="BM173" s="123">
        <v>493</v>
      </c>
      <c r="BN173" s="123">
        <v>474</v>
      </c>
      <c r="BO173" s="123">
        <v>465</v>
      </c>
      <c r="BP173" s="123">
        <v>358</v>
      </c>
      <c r="BQ173" s="123">
        <v>356</v>
      </c>
      <c r="BR173" s="195">
        <v>350</v>
      </c>
      <c r="BS173" s="195">
        <v>346</v>
      </c>
      <c r="BT173" s="195">
        <v>346</v>
      </c>
      <c r="BU173" s="195">
        <v>219</v>
      </c>
      <c r="BV173" s="195">
        <v>221</v>
      </c>
      <c r="BW173" s="195">
        <v>221</v>
      </c>
      <c r="BX173" s="123">
        <v>221</v>
      </c>
      <c r="BY173" s="123">
        <v>221</v>
      </c>
      <c r="BZ173" s="123">
        <v>221</v>
      </c>
      <c r="CA173" s="123">
        <v>221</v>
      </c>
      <c r="CB173" s="195">
        <v>221</v>
      </c>
      <c r="CC173" s="195">
        <v>102</v>
      </c>
      <c r="CD173" s="195">
        <v>102</v>
      </c>
      <c r="CE173" s="195">
        <v>102</v>
      </c>
      <c r="CF173" s="195">
        <v>111</v>
      </c>
      <c r="CG173" s="195">
        <v>114</v>
      </c>
      <c r="CH173" s="195">
        <v>116</v>
      </c>
      <c r="CI173" s="195">
        <v>112</v>
      </c>
      <c r="CJ173" s="195">
        <v>112</v>
      </c>
      <c r="CK173" s="195">
        <v>114</v>
      </c>
      <c r="CL173" s="195">
        <v>118</v>
      </c>
      <c r="CM173" s="195">
        <v>110</v>
      </c>
      <c r="CN173" s="195">
        <v>82</v>
      </c>
      <c r="CO173" s="195">
        <v>81</v>
      </c>
      <c r="CP173" s="195">
        <v>81</v>
      </c>
      <c r="CQ173" s="123">
        <v>81</v>
      </c>
      <c r="CR173" s="195">
        <v>81</v>
      </c>
      <c r="CS173" s="195">
        <v>81</v>
      </c>
      <c r="CT173" s="195">
        <v>81</v>
      </c>
      <c r="CU173" s="123">
        <v>80</v>
      </c>
      <c r="CV173" s="195">
        <v>80</v>
      </c>
      <c r="CW173" s="195">
        <v>80</v>
      </c>
      <c r="CX173" s="195">
        <v>80</v>
      </c>
      <c r="CY173" s="123">
        <v>80</v>
      </c>
      <c r="CZ173" s="195">
        <v>80</v>
      </c>
      <c r="DA173" s="123">
        <v>80</v>
      </c>
      <c r="DB173" s="195">
        <v>80</v>
      </c>
      <c r="DC173" s="123">
        <v>80</v>
      </c>
      <c r="DD173" s="195">
        <v>80</v>
      </c>
      <c r="DE173" s="195">
        <v>76</v>
      </c>
      <c r="DF173" s="195">
        <v>75</v>
      </c>
      <c r="DG173" s="195">
        <v>75</v>
      </c>
      <c r="DH173" s="123">
        <v>75</v>
      </c>
      <c r="DI173" s="195">
        <v>75</v>
      </c>
      <c r="DJ173" s="116">
        <v>67</v>
      </c>
      <c r="DK173" s="116">
        <v>67</v>
      </c>
      <c r="DL173" s="116">
        <v>67</v>
      </c>
      <c r="DM173" s="116">
        <v>146</v>
      </c>
    </row>
    <row r="174" spans="1:117" ht="20.100000000000001" customHeight="1">
      <c r="A174" s="69" t="s">
        <v>240</v>
      </c>
      <c r="B174" s="16" t="s">
        <v>248</v>
      </c>
      <c r="C174" s="60"/>
      <c r="D174" s="60"/>
      <c r="E174" s="60"/>
      <c r="F174" s="60"/>
      <c r="G174" s="60"/>
      <c r="H174" s="60"/>
      <c r="I174" s="60">
        <v>177</v>
      </c>
      <c r="J174" s="60">
        <v>114</v>
      </c>
      <c r="K174" s="60">
        <v>35</v>
      </c>
      <c r="L174" s="60">
        <v>20</v>
      </c>
      <c r="M174" s="60">
        <v>0</v>
      </c>
      <c r="N174" s="60">
        <v>0</v>
      </c>
      <c r="O174" s="60">
        <v>0</v>
      </c>
      <c r="P174" s="60">
        <v>0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0</v>
      </c>
      <c r="AN174" s="60">
        <v>0</v>
      </c>
      <c r="AO174" s="60">
        <v>0</v>
      </c>
      <c r="AP174" s="60">
        <v>0</v>
      </c>
      <c r="AQ174" s="60">
        <v>0</v>
      </c>
      <c r="AR174" s="60">
        <v>0</v>
      </c>
      <c r="AS174" s="60">
        <v>0</v>
      </c>
      <c r="AT174" s="60">
        <v>0</v>
      </c>
      <c r="AU174" s="60">
        <v>0</v>
      </c>
      <c r="AV174" s="60">
        <v>0</v>
      </c>
      <c r="AW174" s="106">
        <v>0</v>
      </c>
      <c r="AX174" s="123">
        <v>0</v>
      </c>
      <c r="AY174" s="123">
        <v>0</v>
      </c>
      <c r="AZ174" s="123">
        <v>0</v>
      </c>
      <c r="BA174" s="123">
        <v>0</v>
      </c>
      <c r="BB174" s="123">
        <v>0</v>
      </c>
      <c r="BC174" s="123" t="s">
        <v>360</v>
      </c>
      <c r="BD174" s="123" t="s">
        <v>360</v>
      </c>
      <c r="BE174" s="123" t="s">
        <v>360</v>
      </c>
      <c r="BF174" s="123" t="s">
        <v>360</v>
      </c>
      <c r="BG174" s="123">
        <v>0</v>
      </c>
      <c r="BH174" s="123" t="s">
        <v>360</v>
      </c>
      <c r="BI174" s="123" t="s">
        <v>360</v>
      </c>
      <c r="BJ174" s="123" t="s">
        <v>360</v>
      </c>
      <c r="BK174" s="123">
        <v>0</v>
      </c>
      <c r="BL174" s="123">
        <v>0</v>
      </c>
      <c r="BM174" s="123" t="s">
        <v>360</v>
      </c>
      <c r="BN174" s="123" t="s">
        <v>360</v>
      </c>
      <c r="BO174" s="123">
        <v>0</v>
      </c>
      <c r="BP174" s="123">
        <v>0</v>
      </c>
      <c r="BQ174" s="123"/>
      <c r="BR174" s="195">
        <v>0</v>
      </c>
      <c r="BS174" s="195">
        <v>0</v>
      </c>
      <c r="BT174" s="195">
        <v>0</v>
      </c>
      <c r="BU174" s="195">
        <v>0</v>
      </c>
      <c r="BV174" s="195">
        <v>0</v>
      </c>
      <c r="BW174" s="195" t="s">
        <v>400</v>
      </c>
      <c r="BX174" s="123">
        <v>0</v>
      </c>
      <c r="BY174" s="123">
        <v>0</v>
      </c>
      <c r="BZ174" s="123">
        <v>0</v>
      </c>
      <c r="CA174" s="123">
        <v>0</v>
      </c>
      <c r="CB174" s="195">
        <v>0</v>
      </c>
      <c r="CC174" s="195">
        <v>0</v>
      </c>
      <c r="CD174" s="195">
        <v>0</v>
      </c>
      <c r="CE174" s="195">
        <v>0</v>
      </c>
      <c r="CF174" s="195">
        <v>0</v>
      </c>
      <c r="CG174" s="195">
        <v>0</v>
      </c>
      <c r="CH174" s="195">
        <v>0</v>
      </c>
      <c r="CI174" s="195">
        <v>0</v>
      </c>
      <c r="CJ174" s="195">
        <v>0</v>
      </c>
      <c r="CK174" s="195">
        <v>0</v>
      </c>
      <c r="CL174" s="195">
        <v>0</v>
      </c>
      <c r="CM174" s="195">
        <v>0</v>
      </c>
      <c r="CN174" s="195">
        <v>0</v>
      </c>
      <c r="CO174" s="195">
        <v>0</v>
      </c>
      <c r="CP174" s="195">
        <v>0</v>
      </c>
      <c r="CQ174" s="123">
        <v>0</v>
      </c>
      <c r="CR174" s="195">
        <v>0</v>
      </c>
      <c r="CS174" s="195">
        <v>0</v>
      </c>
      <c r="CT174" s="195">
        <v>0</v>
      </c>
      <c r="CU174" s="123">
        <v>0</v>
      </c>
      <c r="CV174" s="195">
        <v>0</v>
      </c>
      <c r="CW174" s="195">
        <v>0</v>
      </c>
      <c r="CX174" s="195">
        <v>0</v>
      </c>
      <c r="CY174" s="123">
        <v>0</v>
      </c>
      <c r="CZ174" s="195">
        <v>0</v>
      </c>
      <c r="DA174" s="123">
        <v>0</v>
      </c>
      <c r="DB174" s="195">
        <v>0</v>
      </c>
      <c r="DC174" s="123">
        <v>0</v>
      </c>
      <c r="DD174" s="195">
        <v>0</v>
      </c>
      <c r="DE174" s="195">
        <v>0</v>
      </c>
      <c r="DF174" s="195">
        <v>0</v>
      </c>
      <c r="DG174" s="195">
        <v>0</v>
      </c>
      <c r="DH174" s="123">
        <v>0</v>
      </c>
      <c r="DI174" s="195">
        <v>0</v>
      </c>
      <c r="DJ174" s="116">
        <v>0</v>
      </c>
      <c r="DK174" s="116">
        <v>0</v>
      </c>
      <c r="DL174" s="116">
        <v>0</v>
      </c>
      <c r="DM174" s="116">
        <v>0</v>
      </c>
    </row>
    <row r="175" spans="1:117" ht="20.100000000000001" customHeight="1">
      <c r="A175" s="69" t="s">
        <v>240</v>
      </c>
      <c r="B175" s="16" t="s">
        <v>249</v>
      </c>
      <c r="C175" s="60">
        <v>152</v>
      </c>
      <c r="D175" s="60">
        <v>34</v>
      </c>
      <c r="E175" s="60">
        <v>34</v>
      </c>
      <c r="F175" s="60">
        <v>34</v>
      </c>
      <c r="G175" s="60">
        <v>32</v>
      </c>
      <c r="H175" s="60">
        <v>52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6">
        <v>0</v>
      </c>
      <c r="AX175" s="123">
        <v>0</v>
      </c>
      <c r="AY175" s="123">
        <v>0</v>
      </c>
      <c r="AZ175" s="123">
        <v>0</v>
      </c>
      <c r="BA175" s="123">
        <v>0</v>
      </c>
      <c r="BB175" s="123">
        <v>0</v>
      </c>
      <c r="BC175" s="123" t="s">
        <v>360</v>
      </c>
      <c r="BD175" s="123" t="s">
        <v>360</v>
      </c>
      <c r="BE175" s="123" t="s">
        <v>360</v>
      </c>
      <c r="BF175" s="123" t="s">
        <v>360</v>
      </c>
      <c r="BG175" s="123">
        <v>0</v>
      </c>
      <c r="BH175" s="123" t="s">
        <v>360</v>
      </c>
      <c r="BI175" s="123" t="s">
        <v>360</v>
      </c>
      <c r="BJ175" s="123" t="s">
        <v>360</v>
      </c>
      <c r="BK175" s="123">
        <v>0</v>
      </c>
      <c r="BL175" s="123">
        <v>0</v>
      </c>
      <c r="BM175" s="123" t="s">
        <v>360</v>
      </c>
      <c r="BN175" s="123" t="s">
        <v>360</v>
      </c>
      <c r="BO175" s="123">
        <v>0</v>
      </c>
      <c r="BP175" s="123">
        <v>0</v>
      </c>
      <c r="BQ175" s="123"/>
      <c r="BR175" s="195">
        <v>0</v>
      </c>
      <c r="BS175" s="195">
        <v>0</v>
      </c>
      <c r="BT175" s="195">
        <v>0</v>
      </c>
      <c r="BU175" s="195">
        <v>0</v>
      </c>
      <c r="BV175" s="195">
        <v>0</v>
      </c>
      <c r="BW175" s="195" t="s">
        <v>400</v>
      </c>
      <c r="BX175" s="123">
        <v>0</v>
      </c>
      <c r="BY175" s="123">
        <v>0</v>
      </c>
      <c r="BZ175" s="123">
        <v>0</v>
      </c>
      <c r="CA175" s="123">
        <v>0</v>
      </c>
      <c r="CB175" s="195">
        <v>0</v>
      </c>
      <c r="CC175" s="195">
        <v>0</v>
      </c>
      <c r="CD175" s="195">
        <v>0</v>
      </c>
      <c r="CE175" s="195">
        <v>0</v>
      </c>
      <c r="CF175" s="195">
        <v>0</v>
      </c>
      <c r="CG175" s="195">
        <v>0</v>
      </c>
      <c r="CH175" s="195">
        <v>0</v>
      </c>
      <c r="CI175" s="195">
        <v>0</v>
      </c>
      <c r="CJ175" s="195">
        <v>0</v>
      </c>
      <c r="CK175" s="195">
        <v>0</v>
      </c>
      <c r="CL175" s="195">
        <v>0</v>
      </c>
      <c r="CM175" s="195">
        <v>0</v>
      </c>
      <c r="CN175" s="195">
        <v>0</v>
      </c>
      <c r="CO175" s="195">
        <v>0</v>
      </c>
      <c r="CP175" s="195">
        <v>0</v>
      </c>
      <c r="CQ175" s="123">
        <v>0</v>
      </c>
      <c r="CR175" s="195">
        <v>0</v>
      </c>
      <c r="CS175" s="195">
        <v>0</v>
      </c>
      <c r="CT175" s="195">
        <v>0</v>
      </c>
      <c r="CU175" s="123">
        <v>0</v>
      </c>
      <c r="CV175" s="195">
        <v>0</v>
      </c>
      <c r="CW175" s="195">
        <v>0</v>
      </c>
      <c r="CX175" s="195">
        <v>0</v>
      </c>
      <c r="CY175" s="123">
        <v>0</v>
      </c>
      <c r="CZ175" s="195">
        <v>0</v>
      </c>
      <c r="DA175" s="123">
        <v>0</v>
      </c>
      <c r="DB175" s="195">
        <v>0</v>
      </c>
      <c r="DC175" s="123">
        <v>0</v>
      </c>
      <c r="DD175" s="195">
        <v>0</v>
      </c>
      <c r="DE175" s="195">
        <v>0</v>
      </c>
      <c r="DF175" s="195">
        <v>0</v>
      </c>
      <c r="DG175" s="195">
        <v>0</v>
      </c>
      <c r="DH175" s="123">
        <v>0</v>
      </c>
      <c r="DI175" s="195">
        <v>0</v>
      </c>
      <c r="DJ175" s="116">
        <v>0</v>
      </c>
      <c r="DK175" s="116">
        <v>0</v>
      </c>
      <c r="DL175" s="116">
        <v>0</v>
      </c>
      <c r="DM175" s="116">
        <v>0</v>
      </c>
    </row>
    <row r="176" spans="1:117" ht="20.100000000000001" customHeight="1">
      <c r="A176" s="69" t="s">
        <v>240</v>
      </c>
      <c r="B176" s="16" t="s">
        <v>250</v>
      </c>
      <c r="C176" s="60"/>
      <c r="D176" s="60"/>
      <c r="E176" s="60"/>
      <c r="F176" s="60"/>
      <c r="G176" s="60"/>
      <c r="H176" s="60"/>
      <c r="I176" s="60"/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6">
        <v>0</v>
      </c>
      <c r="AX176" s="123">
        <v>0</v>
      </c>
      <c r="AY176" s="123">
        <v>0</v>
      </c>
      <c r="AZ176" s="123">
        <v>0</v>
      </c>
      <c r="BA176" s="123">
        <v>0</v>
      </c>
      <c r="BB176" s="123">
        <v>0</v>
      </c>
      <c r="BC176" s="123" t="s">
        <v>360</v>
      </c>
      <c r="BD176" s="123" t="s">
        <v>360</v>
      </c>
      <c r="BE176" s="123" t="s">
        <v>360</v>
      </c>
      <c r="BF176" s="123" t="s">
        <v>360</v>
      </c>
      <c r="BG176" s="123">
        <v>0</v>
      </c>
      <c r="BH176" s="123" t="s">
        <v>360</v>
      </c>
      <c r="BI176" s="123" t="s">
        <v>360</v>
      </c>
      <c r="BJ176" s="123" t="s">
        <v>360</v>
      </c>
      <c r="BK176" s="123">
        <v>0</v>
      </c>
      <c r="BL176" s="123">
        <v>0</v>
      </c>
      <c r="BM176" s="123" t="s">
        <v>360</v>
      </c>
      <c r="BN176" s="123" t="s">
        <v>360</v>
      </c>
      <c r="BO176" s="123">
        <v>0</v>
      </c>
      <c r="BP176" s="123">
        <v>0</v>
      </c>
      <c r="BQ176" s="123"/>
      <c r="BR176" s="195">
        <v>0</v>
      </c>
      <c r="BS176" s="195">
        <v>0</v>
      </c>
      <c r="BT176" s="195">
        <v>0</v>
      </c>
      <c r="BU176" s="195">
        <v>0</v>
      </c>
      <c r="BV176" s="195">
        <v>0</v>
      </c>
      <c r="BW176" s="195" t="s">
        <v>400</v>
      </c>
      <c r="BX176" s="123">
        <v>0</v>
      </c>
      <c r="BY176" s="123">
        <v>0</v>
      </c>
      <c r="BZ176" s="123">
        <v>0</v>
      </c>
      <c r="CA176" s="123">
        <v>0</v>
      </c>
      <c r="CB176" s="195">
        <v>0</v>
      </c>
      <c r="CC176" s="195">
        <v>0</v>
      </c>
      <c r="CD176" s="195">
        <v>0</v>
      </c>
      <c r="CE176" s="195">
        <v>0</v>
      </c>
      <c r="CF176" s="195">
        <v>0</v>
      </c>
      <c r="CG176" s="195">
        <v>0</v>
      </c>
      <c r="CH176" s="195">
        <v>0</v>
      </c>
      <c r="CI176" s="195">
        <v>0</v>
      </c>
      <c r="CJ176" s="195">
        <v>0</v>
      </c>
      <c r="CK176" s="195">
        <v>0</v>
      </c>
      <c r="CL176" s="195">
        <v>0</v>
      </c>
      <c r="CM176" s="195">
        <v>0</v>
      </c>
      <c r="CN176" s="195">
        <v>0</v>
      </c>
      <c r="CO176" s="195">
        <v>0</v>
      </c>
      <c r="CP176" s="195">
        <v>0</v>
      </c>
      <c r="CQ176" s="123">
        <v>0</v>
      </c>
      <c r="CR176" s="195">
        <v>0</v>
      </c>
      <c r="CS176" s="195">
        <v>0</v>
      </c>
      <c r="CT176" s="195">
        <v>0</v>
      </c>
      <c r="CU176" s="123">
        <v>0</v>
      </c>
      <c r="CV176" s="195">
        <v>0</v>
      </c>
      <c r="CW176" s="195">
        <v>0</v>
      </c>
      <c r="CX176" s="195">
        <v>0</v>
      </c>
      <c r="CY176" s="123">
        <v>0</v>
      </c>
      <c r="CZ176" s="195">
        <v>0</v>
      </c>
      <c r="DA176" s="123">
        <v>0</v>
      </c>
      <c r="DB176" s="195">
        <v>0</v>
      </c>
      <c r="DC176" s="123">
        <v>0</v>
      </c>
      <c r="DD176" s="195">
        <v>0</v>
      </c>
      <c r="DE176" s="195">
        <v>0</v>
      </c>
      <c r="DF176" s="195">
        <v>0</v>
      </c>
      <c r="DG176" s="195">
        <v>0</v>
      </c>
      <c r="DH176" s="123">
        <v>0</v>
      </c>
      <c r="DI176" s="195">
        <v>0</v>
      </c>
      <c r="DJ176" s="116">
        <v>0</v>
      </c>
      <c r="DK176" s="116">
        <v>0</v>
      </c>
      <c r="DL176" s="116">
        <v>0</v>
      </c>
      <c r="DM176" s="116">
        <v>0</v>
      </c>
    </row>
    <row r="177" spans="1:117" ht="20.100000000000001" customHeight="1">
      <c r="A177" s="69" t="s">
        <v>240</v>
      </c>
      <c r="B177" s="16" t="s">
        <v>251</v>
      </c>
      <c r="C177" s="60">
        <v>24</v>
      </c>
      <c r="D177" s="60">
        <v>197</v>
      </c>
      <c r="E177" s="60">
        <v>240</v>
      </c>
      <c r="F177" s="60">
        <v>219</v>
      </c>
      <c r="G177" s="60">
        <v>197</v>
      </c>
      <c r="H177" s="60">
        <v>197</v>
      </c>
      <c r="I177" s="60">
        <v>194</v>
      </c>
      <c r="J177" s="60">
        <v>0</v>
      </c>
      <c r="K177" s="60">
        <v>0</v>
      </c>
      <c r="L177" s="60">
        <v>189</v>
      </c>
      <c r="M177" s="60">
        <v>106</v>
      </c>
      <c r="N177" s="60">
        <v>71</v>
      </c>
      <c r="O177" s="60">
        <v>40</v>
      </c>
      <c r="P177" s="60">
        <v>39</v>
      </c>
      <c r="Q177" s="60">
        <v>39</v>
      </c>
      <c r="R177" s="60">
        <v>14</v>
      </c>
      <c r="S177" s="60">
        <v>14</v>
      </c>
      <c r="T177" s="60">
        <v>14</v>
      </c>
      <c r="U177" s="60">
        <v>14</v>
      </c>
      <c r="V177" s="60">
        <v>14</v>
      </c>
      <c r="W177" s="60">
        <v>14</v>
      </c>
      <c r="X177" s="60">
        <v>13</v>
      </c>
      <c r="Y177" s="60">
        <v>13</v>
      </c>
      <c r="Z177" s="60">
        <v>13</v>
      </c>
      <c r="AA177" s="60">
        <v>13</v>
      </c>
      <c r="AB177" s="60">
        <v>13</v>
      </c>
      <c r="AC177" s="60">
        <v>7</v>
      </c>
      <c r="AD177" s="60">
        <v>8</v>
      </c>
      <c r="AE177" s="60">
        <v>8</v>
      </c>
      <c r="AF177" s="60">
        <v>8</v>
      </c>
      <c r="AG177" s="60">
        <v>8</v>
      </c>
      <c r="AH177" s="60">
        <v>8</v>
      </c>
      <c r="AI177" s="60">
        <v>8</v>
      </c>
      <c r="AJ177" s="60">
        <v>8</v>
      </c>
      <c r="AK177" s="60">
        <v>8</v>
      </c>
      <c r="AL177" s="60">
        <v>8</v>
      </c>
      <c r="AM177" s="60">
        <v>0</v>
      </c>
      <c r="AN177" s="60">
        <v>144</v>
      </c>
      <c r="AO177" s="60">
        <v>144</v>
      </c>
      <c r="AP177" s="60">
        <v>123</v>
      </c>
      <c r="AQ177" s="60">
        <v>111</v>
      </c>
      <c r="AR177" s="60">
        <v>111</v>
      </c>
      <c r="AS177" s="60">
        <v>111</v>
      </c>
      <c r="AT177" s="60">
        <v>66</v>
      </c>
      <c r="AU177" s="60">
        <v>58</v>
      </c>
      <c r="AV177" s="60">
        <v>58</v>
      </c>
      <c r="AW177" s="111">
        <v>51</v>
      </c>
      <c r="AX177" s="123">
        <v>45</v>
      </c>
      <c r="AY177" s="123">
        <v>43</v>
      </c>
      <c r="AZ177" s="123">
        <v>41</v>
      </c>
      <c r="BA177" s="123">
        <v>39</v>
      </c>
      <c r="BB177" s="123">
        <v>38</v>
      </c>
      <c r="BC177" s="123">
        <v>35</v>
      </c>
      <c r="BD177" s="123">
        <v>33</v>
      </c>
      <c r="BE177" s="123">
        <v>33</v>
      </c>
      <c r="BF177" s="123">
        <v>27</v>
      </c>
      <c r="BG177" s="123">
        <v>27</v>
      </c>
      <c r="BH177" s="123">
        <v>27</v>
      </c>
      <c r="BI177" s="123">
        <v>27</v>
      </c>
      <c r="BJ177" s="123">
        <v>29</v>
      </c>
      <c r="BK177" s="123">
        <v>30</v>
      </c>
      <c r="BL177" s="123">
        <v>30</v>
      </c>
      <c r="BM177" s="123">
        <v>30</v>
      </c>
      <c r="BN177" s="123">
        <v>30</v>
      </c>
      <c r="BO177" s="123">
        <v>30</v>
      </c>
      <c r="BP177" s="123">
        <v>30</v>
      </c>
      <c r="BQ177" s="123">
        <v>30</v>
      </c>
      <c r="BR177" s="195">
        <v>30</v>
      </c>
      <c r="BS177" s="195">
        <v>30</v>
      </c>
      <c r="BT177" s="195">
        <v>30</v>
      </c>
      <c r="BU177" s="195">
        <v>27</v>
      </c>
      <c r="BV177" s="195">
        <v>27</v>
      </c>
      <c r="BW177" s="195">
        <v>27</v>
      </c>
      <c r="BX177" s="123">
        <v>27</v>
      </c>
      <c r="BY177" s="123">
        <v>26</v>
      </c>
      <c r="BZ177" s="123">
        <v>26</v>
      </c>
      <c r="CA177" s="123">
        <v>42</v>
      </c>
      <c r="CB177" s="195">
        <v>42</v>
      </c>
      <c r="CC177" s="195">
        <v>42</v>
      </c>
      <c r="CD177" s="195">
        <v>42</v>
      </c>
      <c r="CE177" s="195">
        <v>42</v>
      </c>
      <c r="CF177" s="195">
        <v>42</v>
      </c>
      <c r="CG177" s="195">
        <v>42</v>
      </c>
      <c r="CH177" s="195">
        <v>42</v>
      </c>
      <c r="CI177" s="195">
        <v>42</v>
      </c>
      <c r="CJ177" s="195">
        <v>42</v>
      </c>
      <c r="CK177" s="195">
        <v>19</v>
      </c>
      <c r="CL177" s="195">
        <v>19</v>
      </c>
      <c r="CM177" s="195">
        <v>19</v>
      </c>
      <c r="CN177" s="195">
        <v>19</v>
      </c>
      <c r="CO177" s="195">
        <v>19</v>
      </c>
      <c r="CP177" s="195">
        <v>19</v>
      </c>
      <c r="CQ177" s="123">
        <v>19</v>
      </c>
      <c r="CR177" s="195">
        <v>19</v>
      </c>
      <c r="CS177" s="195">
        <v>19</v>
      </c>
      <c r="CT177" s="195">
        <v>19</v>
      </c>
      <c r="CU177" s="123">
        <v>19</v>
      </c>
      <c r="CV177" s="195">
        <v>19</v>
      </c>
      <c r="CW177" s="195">
        <v>19</v>
      </c>
      <c r="CX177" s="195">
        <v>0</v>
      </c>
      <c r="CY177" s="123">
        <v>0</v>
      </c>
      <c r="CZ177" s="195">
        <v>0</v>
      </c>
      <c r="DA177" s="123">
        <v>0</v>
      </c>
      <c r="DB177" s="195">
        <v>0</v>
      </c>
      <c r="DC177" s="123">
        <v>0</v>
      </c>
      <c r="DD177" s="195">
        <v>0</v>
      </c>
      <c r="DE177" s="195">
        <v>0</v>
      </c>
      <c r="DF177" s="195">
        <v>0</v>
      </c>
      <c r="DG177" s="195">
        <v>0</v>
      </c>
      <c r="DH177" s="123">
        <v>0</v>
      </c>
      <c r="DI177" s="195">
        <v>0</v>
      </c>
      <c r="DJ177" s="116">
        <v>0</v>
      </c>
      <c r="DK177" s="116">
        <v>0</v>
      </c>
      <c r="DL177" s="116">
        <v>0</v>
      </c>
      <c r="DM177" s="116">
        <v>0</v>
      </c>
    </row>
    <row r="178" spans="1:117" ht="20.100000000000001" customHeight="1">
      <c r="A178" s="69" t="s">
        <v>240</v>
      </c>
      <c r="B178" s="16" t="s">
        <v>252</v>
      </c>
      <c r="C178" s="60"/>
      <c r="D178" s="60"/>
      <c r="E178" s="60"/>
      <c r="F178" s="60"/>
      <c r="G178" s="60"/>
      <c r="H178" s="60">
        <v>33</v>
      </c>
      <c r="I178" s="60">
        <v>2</v>
      </c>
      <c r="J178" s="60">
        <v>0</v>
      </c>
      <c r="K178" s="60">
        <v>0</v>
      </c>
      <c r="L178" s="60">
        <v>0</v>
      </c>
      <c r="M178" s="60">
        <v>0</v>
      </c>
      <c r="N178" s="60">
        <v>25</v>
      </c>
      <c r="O178" s="60">
        <v>23</v>
      </c>
      <c r="P178" s="60">
        <v>22</v>
      </c>
      <c r="Q178" s="60">
        <v>22</v>
      </c>
      <c r="R178" s="60">
        <v>22</v>
      </c>
      <c r="S178" s="60">
        <v>21</v>
      </c>
      <c r="T178" s="60">
        <v>19</v>
      </c>
      <c r="U178" s="60">
        <v>19</v>
      </c>
      <c r="V178" s="60">
        <v>19</v>
      </c>
      <c r="W178" s="60">
        <v>12</v>
      </c>
      <c r="X178" s="60">
        <v>9</v>
      </c>
      <c r="Y178" s="60">
        <v>8</v>
      </c>
      <c r="Z178" s="60">
        <v>3</v>
      </c>
      <c r="AA178" s="60">
        <v>1</v>
      </c>
      <c r="AB178" s="60">
        <v>0</v>
      </c>
      <c r="AC178" s="60">
        <v>0</v>
      </c>
      <c r="AD178" s="60">
        <v>0</v>
      </c>
      <c r="AE178" s="60">
        <v>0</v>
      </c>
      <c r="AF178" s="60">
        <v>0</v>
      </c>
      <c r="AG178" s="60">
        <v>0</v>
      </c>
      <c r="AH178" s="60">
        <v>0</v>
      </c>
      <c r="AI178" s="60">
        <v>0</v>
      </c>
      <c r="AJ178" s="60">
        <v>0</v>
      </c>
      <c r="AK178" s="60">
        <v>0</v>
      </c>
      <c r="AL178" s="60">
        <v>0</v>
      </c>
      <c r="AM178" s="60">
        <v>0</v>
      </c>
      <c r="AN178" s="60">
        <v>0</v>
      </c>
      <c r="AO178" s="60">
        <v>0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60">
        <v>0</v>
      </c>
      <c r="AV178" s="60">
        <v>0</v>
      </c>
      <c r="AW178" s="106">
        <v>0</v>
      </c>
      <c r="AX178" s="123">
        <v>0</v>
      </c>
      <c r="AY178" s="123">
        <v>9</v>
      </c>
      <c r="AZ178" s="123">
        <v>8</v>
      </c>
      <c r="BA178" s="123">
        <v>8</v>
      </c>
      <c r="BB178" s="123">
        <v>8</v>
      </c>
      <c r="BC178" s="123">
        <v>9</v>
      </c>
      <c r="BD178" s="123">
        <v>49</v>
      </c>
      <c r="BE178" s="123">
        <v>49</v>
      </c>
      <c r="BF178" s="123">
        <v>45</v>
      </c>
      <c r="BG178" s="123">
        <v>45</v>
      </c>
      <c r="BH178" s="123">
        <v>45</v>
      </c>
      <c r="BI178" s="123">
        <v>45</v>
      </c>
      <c r="BJ178" s="123">
        <v>44</v>
      </c>
      <c r="BK178" s="123">
        <v>44</v>
      </c>
      <c r="BL178" s="123">
        <v>44</v>
      </c>
      <c r="BM178" s="123">
        <v>39</v>
      </c>
      <c r="BN178" s="123">
        <v>39</v>
      </c>
      <c r="BO178" s="123">
        <v>35</v>
      </c>
      <c r="BP178" s="123">
        <v>32</v>
      </c>
      <c r="BQ178" s="123">
        <v>32</v>
      </c>
      <c r="BR178" s="195">
        <v>32</v>
      </c>
      <c r="BS178" s="195">
        <v>32</v>
      </c>
      <c r="BT178" s="195">
        <v>17</v>
      </c>
      <c r="BU178" s="195">
        <v>17</v>
      </c>
      <c r="BV178" s="195">
        <v>17</v>
      </c>
      <c r="BW178" s="195">
        <v>17</v>
      </c>
      <c r="BX178" s="123">
        <v>15</v>
      </c>
      <c r="BY178" s="123">
        <v>15</v>
      </c>
      <c r="BZ178" s="123">
        <v>8</v>
      </c>
      <c r="CA178" s="123">
        <v>8</v>
      </c>
      <c r="CB178" s="195">
        <v>11</v>
      </c>
      <c r="CC178" s="195">
        <v>11</v>
      </c>
      <c r="CD178" s="195">
        <v>12</v>
      </c>
      <c r="CE178" s="195">
        <v>2</v>
      </c>
      <c r="CF178" s="195">
        <v>2</v>
      </c>
      <c r="CG178" s="195">
        <v>1</v>
      </c>
      <c r="CH178" s="195">
        <v>0</v>
      </c>
      <c r="CI178" s="195">
        <v>0</v>
      </c>
      <c r="CJ178" s="195">
        <v>0</v>
      </c>
      <c r="CK178" s="195">
        <v>0</v>
      </c>
      <c r="CL178" s="195">
        <v>0</v>
      </c>
      <c r="CM178" s="195">
        <v>0</v>
      </c>
      <c r="CN178" s="195">
        <v>0</v>
      </c>
      <c r="CO178" s="195">
        <v>159</v>
      </c>
      <c r="CP178" s="195">
        <v>143</v>
      </c>
      <c r="CQ178" s="123">
        <v>116</v>
      </c>
      <c r="CR178" s="195">
        <v>86</v>
      </c>
      <c r="CS178" s="195">
        <v>68</v>
      </c>
      <c r="CT178" s="195">
        <v>58</v>
      </c>
      <c r="CU178" s="123">
        <v>30</v>
      </c>
      <c r="CV178" s="195">
        <v>23</v>
      </c>
      <c r="CW178" s="195">
        <v>19</v>
      </c>
      <c r="CX178" s="195">
        <v>16</v>
      </c>
      <c r="CY178" s="123">
        <v>14</v>
      </c>
      <c r="CZ178" s="195">
        <v>11</v>
      </c>
      <c r="DA178" s="123">
        <v>8</v>
      </c>
      <c r="DB178" s="195">
        <v>5</v>
      </c>
      <c r="DC178" s="123">
        <v>3</v>
      </c>
      <c r="DD178" s="195">
        <v>3</v>
      </c>
      <c r="DE178" s="195">
        <v>3</v>
      </c>
      <c r="DF178" s="195">
        <v>3</v>
      </c>
      <c r="DG178" s="195">
        <v>3</v>
      </c>
      <c r="DH178" s="123">
        <v>3</v>
      </c>
      <c r="DI178" s="195">
        <v>3</v>
      </c>
      <c r="DJ178" s="116">
        <v>3</v>
      </c>
      <c r="DK178" s="116">
        <v>3</v>
      </c>
      <c r="DL178" s="116">
        <v>3</v>
      </c>
      <c r="DM178" s="116">
        <v>3</v>
      </c>
    </row>
    <row r="179" spans="1:117" ht="20.100000000000001" customHeight="1">
      <c r="A179" s="69" t="s">
        <v>240</v>
      </c>
      <c r="B179" s="16" t="s">
        <v>253</v>
      </c>
      <c r="C179" s="60"/>
      <c r="D179" s="60"/>
      <c r="E179" s="60"/>
      <c r="F179" s="60"/>
      <c r="G179" s="60"/>
      <c r="H179" s="60"/>
      <c r="I179" s="60">
        <v>0</v>
      </c>
      <c r="J179" s="60">
        <v>98</v>
      </c>
      <c r="K179" s="60">
        <v>126</v>
      </c>
      <c r="L179" s="60">
        <v>31</v>
      </c>
      <c r="M179" s="60">
        <v>1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60">
        <v>0</v>
      </c>
      <c r="T179" s="60">
        <v>0</v>
      </c>
      <c r="U179" s="60">
        <v>0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14</v>
      </c>
      <c r="AO179" s="60">
        <v>16</v>
      </c>
      <c r="AP179" s="60">
        <v>17</v>
      </c>
      <c r="AQ179" s="60">
        <v>12</v>
      </c>
      <c r="AR179" s="60">
        <v>12</v>
      </c>
      <c r="AS179" s="60">
        <v>12</v>
      </c>
      <c r="AT179" s="60">
        <v>8</v>
      </c>
      <c r="AU179" s="60">
        <v>3</v>
      </c>
      <c r="AV179" s="60">
        <v>0</v>
      </c>
      <c r="AW179" s="106">
        <v>0</v>
      </c>
      <c r="AX179" s="123">
        <v>0</v>
      </c>
      <c r="AY179" s="123">
        <v>0</v>
      </c>
      <c r="AZ179" s="123">
        <v>0</v>
      </c>
      <c r="BA179" s="123">
        <v>26</v>
      </c>
      <c r="BB179" s="123">
        <v>22</v>
      </c>
      <c r="BC179" s="123" t="s">
        <v>360</v>
      </c>
      <c r="BD179" s="123" t="s">
        <v>360</v>
      </c>
      <c r="BE179" s="123" t="s">
        <v>360</v>
      </c>
      <c r="BF179" s="123" t="s">
        <v>360</v>
      </c>
      <c r="BG179" s="123">
        <v>0</v>
      </c>
      <c r="BH179" s="123" t="s">
        <v>360</v>
      </c>
      <c r="BI179" s="123" t="s">
        <v>360</v>
      </c>
      <c r="BJ179" s="123" t="s">
        <v>360</v>
      </c>
      <c r="BK179" s="123">
        <v>0</v>
      </c>
      <c r="BL179" s="123">
        <v>0</v>
      </c>
      <c r="BM179" s="123" t="s">
        <v>360</v>
      </c>
      <c r="BN179" s="123" t="s">
        <v>360</v>
      </c>
      <c r="BO179" s="123">
        <v>0</v>
      </c>
      <c r="BP179" s="123">
        <v>0</v>
      </c>
      <c r="BQ179" s="123"/>
      <c r="BR179" s="195">
        <v>0</v>
      </c>
      <c r="BS179" s="195">
        <v>0</v>
      </c>
      <c r="BT179" s="195">
        <v>0</v>
      </c>
      <c r="BU179" s="195">
        <v>0</v>
      </c>
      <c r="BV179" s="195">
        <v>0</v>
      </c>
      <c r="BW179" s="195" t="s">
        <v>400</v>
      </c>
      <c r="BX179" s="123">
        <v>0</v>
      </c>
      <c r="BY179" s="123">
        <v>0</v>
      </c>
      <c r="BZ179" s="123">
        <v>0</v>
      </c>
      <c r="CA179" s="123">
        <v>0</v>
      </c>
      <c r="CB179" s="195">
        <v>0</v>
      </c>
      <c r="CC179" s="195">
        <v>0</v>
      </c>
      <c r="CD179" s="195">
        <v>0</v>
      </c>
      <c r="CE179" s="195">
        <v>0</v>
      </c>
      <c r="CF179" s="195">
        <v>0</v>
      </c>
      <c r="CG179" s="195">
        <v>0</v>
      </c>
      <c r="CH179" s="195">
        <v>0</v>
      </c>
      <c r="CI179" s="195">
        <v>0</v>
      </c>
      <c r="CJ179" s="195">
        <v>0</v>
      </c>
      <c r="CK179" s="195">
        <v>0</v>
      </c>
      <c r="CL179" s="195">
        <v>0</v>
      </c>
      <c r="CM179" s="195">
        <v>0</v>
      </c>
      <c r="CN179" s="195">
        <v>0</v>
      </c>
      <c r="CO179" s="195">
        <v>0</v>
      </c>
      <c r="CP179" s="195">
        <v>0</v>
      </c>
      <c r="CQ179" s="123">
        <v>0</v>
      </c>
      <c r="CR179" s="195">
        <v>0</v>
      </c>
      <c r="CS179" s="195">
        <v>0</v>
      </c>
      <c r="CT179" s="195">
        <v>0</v>
      </c>
      <c r="CU179" s="123">
        <v>0</v>
      </c>
      <c r="CV179" s="195">
        <v>0</v>
      </c>
      <c r="CW179" s="195">
        <v>0</v>
      </c>
      <c r="CX179" s="195">
        <v>0</v>
      </c>
      <c r="CY179" s="123">
        <v>0</v>
      </c>
      <c r="CZ179" s="195">
        <v>0</v>
      </c>
      <c r="DA179" s="123">
        <v>0</v>
      </c>
      <c r="DB179" s="195">
        <v>0</v>
      </c>
      <c r="DC179" s="123">
        <v>0</v>
      </c>
      <c r="DD179" s="195">
        <v>0</v>
      </c>
      <c r="DE179" s="195">
        <v>0</v>
      </c>
      <c r="DF179" s="195">
        <v>0</v>
      </c>
      <c r="DG179" s="195">
        <v>0</v>
      </c>
      <c r="DH179" s="123">
        <v>0</v>
      </c>
      <c r="DI179" s="195">
        <v>0</v>
      </c>
      <c r="DJ179" s="116">
        <v>0</v>
      </c>
      <c r="DK179" s="116">
        <v>0</v>
      </c>
      <c r="DL179" s="116">
        <v>0</v>
      </c>
      <c r="DM179" s="116">
        <v>0</v>
      </c>
    </row>
    <row r="180" spans="1:117" ht="20.100000000000001" customHeight="1">
      <c r="A180" s="69" t="s">
        <v>240</v>
      </c>
      <c r="B180" s="16" t="s">
        <v>254</v>
      </c>
      <c r="C180" s="60">
        <v>48</v>
      </c>
      <c r="D180" s="60">
        <v>22</v>
      </c>
      <c r="E180" s="60">
        <v>22</v>
      </c>
      <c r="F180" s="60">
        <v>218</v>
      </c>
      <c r="G180" s="60">
        <v>97</v>
      </c>
      <c r="H180" s="60">
        <v>125</v>
      </c>
      <c r="I180" s="60">
        <v>35</v>
      </c>
      <c r="J180" s="60">
        <v>0</v>
      </c>
      <c r="K180" s="60">
        <v>0</v>
      </c>
      <c r="L180" s="60">
        <v>0</v>
      </c>
      <c r="M180" s="60">
        <v>0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90">
        <v>0</v>
      </c>
      <c r="AO180" s="90">
        <v>0</v>
      </c>
      <c r="AP180" s="90">
        <v>0</v>
      </c>
      <c r="AQ180" s="90">
        <v>0</v>
      </c>
      <c r="AR180" s="90">
        <v>0</v>
      </c>
      <c r="AS180" s="90">
        <v>0</v>
      </c>
      <c r="AT180" s="90">
        <v>0</v>
      </c>
      <c r="AU180" s="90">
        <v>0</v>
      </c>
      <c r="AV180" s="90">
        <v>0</v>
      </c>
      <c r="AW180" s="106">
        <v>0</v>
      </c>
      <c r="AX180" s="125">
        <v>0</v>
      </c>
      <c r="AY180" s="125">
        <v>0</v>
      </c>
      <c r="AZ180" s="125">
        <v>0</v>
      </c>
      <c r="BA180" s="125">
        <v>0</v>
      </c>
      <c r="BB180" s="125">
        <v>0</v>
      </c>
      <c r="BC180" s="125" t="s">
        <v>360</v>
      </c>
      <c r="BD180" s="125" t="s">
        <v>360</v>
      </c>
      <c r="BE180" s="125" t="s">
        <v>360</v>
      </c>
      <c r="BF180" s="125" t="s">
        <v>360</v>
      </c>
      <c r="BG180" s="125">
        <v>0</v>
      </c>
      <c r="BH180" s="125" t="s">
        <v>360</v>
      </c>
      <c r="BI180" s="125" t="s">
        <v>360</v>
      </c>
      <c r="BJ180" s="125" t="s">
        <v>360</v>
      </c>
      <c r="BK180" s="157">
        <v>0</v>
      </c>
      <c r="BL180" s="157">
        <v>0</v>
      </c>
      <c r="BM180" s="157" t="s">
        <v>360</v>
      </c>
      <c r="BN180" s="157" t="s">
        <v>360</v>
      </c>
      <c r="BO180" s="157">
        <v>0</v>
      </c>
      <c r="BP180" s="157">
        <v>0</v>
      </c>
      <c r="BQ180" s="157"/>
      <c r="BR180" s="196">
        <v>0</v>
      </c>
      <c r="BS180" s="196">
        <v>0</v>
      </c>
      <c r="BT180" s="196">
        <v>0</v>
      </c>
      <c r="BU180" s="196">
        <v>0</v>
      </c>
      <c r="BV180" s="196">
        <v>0</v>
      </c>
      <c r="BW180" s="196" t="s">
        <v>400</v>
      </c>
      <c r="BX180" s="157">
        <v>150</v>
      </c>
      <c r="BY180" s="157">
        <v>150</v>
      </c>
      <c r="BZ180" s="157">
        <v>132</v>
      </c>
      <c r="CA180" s="157">
        <v>121</v>
      </c>
      <c r="CB180" s="196">
        <v>112</v>
      </c>
      <c r="CC180" s="196">
        <v>102</v>
      </c>
      <c r="CD180" s="196">
        <v>97</v>
      </c>
      <c r="CE180" s="196">
        <v>86</v>
      </c>
      <c r="CF180" s="196">
        <v>77</v>
      </c>
      <c r="CG180" s="196">
        <v>72</v>
      </c>
      <c r="CH180" s="196">
        <v>64</v>
      </c>
      <c r="CI180" s="196">
        <v>54</v>
      </c>
      <c r="CJ180" s="196">
        <v>44</v>
      </c>
      <c r="CK180" s="196">
        <v>33</v>
      </c>
      <c r="CL180" s="196">
        <v>28</v>
      </c>
      <c r="CM180" s="196">
        <v>22</v>
      </c>
      <c r="CN180" s="196">
        <v>11</v>
      </c>
      <c r="CO180" s="196">
        <v>6</v>
      </c>
      <c r="CP180" s="196">
        <v>5</v>
      </c>
      <c r="CQ180" s="157">
        <v>4</v>
      </c>
      <c r="CR180" s="196">
        <v>3</v>
      </c>
      <c r="CS180" s="196">
        <v>3</v>
      </c>
      <c r="CT180" s="196">
        <v>2</v>
      </c>
      <c r="CU180" s="157">
        <v>2</v>
      </c>
      <c r="CV180" s="196">
        <v>2</v>
      </c>
      <c r="CW180" s="196">
        <v>2</v>
      </c>
      <c r="CX180" s="196">
        <v>1</v>
      </c>
      <c r="CY180" s="157">
        <v>1</v>
      </c>
      <c r="CZ180" s="196">
        <v>0</v>
      </c>
      <c r="DA180" s="157">
        <v>0</v>
      </c>
      <c r="DB180" s="196">
        <v>0</v>
      </c>
      <c r="DC180" s="157">
        <v>0</v>
      </c>
      <c r="DD180" s="196">
        <v>0</v>
      </c>
      <c r="DE180" s="196">
        <v>0</v>
      </c>
      <c r="DF180" s="196">
        <v>0</v>
      </c>
      <c r="DG180" s="196">
        <v>0</v>
      </c>
      <c r="DH180" s="157">
        <v>0</v>
      </c>
      <c r="DI180" s="196">
        <v>0</v>
      </c>
      <c r="DJ180" s="259">
        <v>0</v>
      </c>
      <c r="DK180" s="259">
        <v>0</v>
      </c>
      <c r="DL180" s="259">
        <v>0</v>
      </c>
      <c r="DM180" s="259">
        <v>0</v>
      </c>
    </row>
    <row r="181" spans="1:117" ht="20.100000000000001" customHeight="1">
      <c r="A181" s="63" t="s">
        <v>255</v>
      </c>
      <c r="B181" s="13" t="s">
        <v>8</v>
      </c>
      <c r="C181" s="35">
        <f t="shared" ref="C181:AH181" si="334">SUM(C182:C203)</f>
        <v>955</v>
      </c>
      <c r="D181" s="35">
        <f t="shared" si="334"/>
        <v>1031</v>
      </c>
      <c r="E181" s="35">
        <f t="shared" si="334"/>
        <v>1562</v>
      </c>
      <c r="F181" s="35">
        <f t="shared" si="334"/>
        <v>2133</v>
      </c>
      <c r="G181" s="35">
        <f t="shared" si="334"/>
        <v>3800</v>
      </c>
      <c r="H181" s="35">
        <f t="shared" si="334"/>
        <v>4515</v>
      </c>
      <c r="I181" s="35">
        <f t="shared" si="334"/>
        <v>4456</v>
      </c>
      <c r="J181" s="35">
        <f t="shared" si="334"/>
        <v>6530</v>
      </c>
      <c r="K181" s="35">
        <f t="shared" si="334"/>
        <v>5690</v>
      </c>
      <c r="L181" s="35">
        <f t="shared" si="334"/>
        <v>2504</v>
      </c>
      <c r="M181" s="35">
        <f t="shared" si="334"/>
        <v>1527</v>
      </c>
      <c r="N181" s="35">
        <f t="shared" si="334"/>
        <v>2478</v>
      </c>
      <c r="O181" s="35">
        <f t="shared" si="334"/>
        <v>2348</v>
      </c>
      <c r="P181" s="35">
        <f t="shared" si="334"/>
        <v>2069</v>
      </c>
      <c r="Q181" s="35">
        <f t="shared" si="334"/>
        <v>1993</v>
      </c>
      <c r="R181" s="35">
        <f t="shared" si="334"/>
        <v>1946</v>
      </c>
      <c r="S181" s="35">
        <f t="shared" si="334"/>
        <v>1920</v>
      </c>
      <c r="T181" s="35">
        <f t="shared" si="334"/>
        <v>2271</v>
      </c>
      <c r="U181" s="35">
        <f t="shared" si="334"/>
        <v>2183</v>
      </c>
      <c r="V181" s="35">
        <f t="shared" si="334"/>
        <v>2087</v>
      </c>
      <c r="W181" s="35">
        <f t="shared" si="334"/>
        <v>2021</v>
      </c>
      <c r="X181" s="35">
        <f t="shared" si="334"/>
        <v>1829</v>
      </c>
      <c r="Y181" s="35">
        <f t="shared" si="334"/>
        <v>2065</v>
      </c>
      <c r="Z181" s="76">
        <f t="shared" si="334"/>
        <v>1981</v>
      </c>
      <c r="AA181" s="76">
        <f t="shared" si="334"/>
        <v>1921</v>
      </c>
      <c r="AB181" s="76">
        <f t="shared" si="334"/>
        <v>1851</v>
      </c>
      <c r="AC181" s="76">
        <f t="shared" si="334"/>
        <v>1742</v>
      </c>
      <c r="AD181" s="76">
        <f t="shared" si="334"/>
        <v>1927</v>
      </c>
      <c r="AE181" s="76">
        <f t="shared" si="334"/>
        <v>1879</v>
      </c>
      <c r="AF181" s="76">
        <f t="shared" si="334"/>
        <v>3338</v>
      </c>
      <c r="AG181" s="76">
        <f t="shared" si="334"/>
        <v>3244</v>
      </c>
      <c r="AH181" s="76">
        <f t="shared" si="334"/>
        <v>3139</v>
      </c>
      <c r="AI181" s="76">
        <f t="shared" ref="AI181:AM181" si="335">SUM(AI182:AI203)</f>
        <v>3031</v>
      </c>
      <c r="AJ181" s="76">
        <f t="shared" si="335"/>
        <v>2678</v>
      </c>
      <c r="AK181" s="76">
        <f t="shared" si="335"/>
        <v>2641</v>
      </c>
      <c r="AL181" s="76">
        <f t="shared" si="335"/>
        <v>2981</v>
      </c>
      <c r="AM181" s="76">
        <f t="shared" si="335"/>
        <v>1608</v>
      </c>
      <c r="AN181" s="76">
        <f t="shared" ref="AN181" si="336">SUM(AN182:AN203)</f>
        <v>1245</v>
      </c>
      <c r="AO181" s="76">
        <f t="shared" ref="AO181" si="337">SUM(AO182:AO203)</f>
        <v>1153</v>
      </c>
      <c r="AP181" s="76">
        <f t="shared" ref="AP181:AT181" si="338">SUM(AP182:AP203)</f>
        <v>1145</v>
      </c>
      <c r="AQ181" s="76">
        <f t="shared" si="338"/>
        <v>1108</v>
      </c>
      <c r="AR181" s="76">
        <f t="shared" si="338"/>
        <v>1023</v>
      </c>
      <c r="AS181" s="76">
        <f t="shared" si="338"/>
        <v>979</v>
      </c>
      <c r="AT181" s="76">
        <f t="shared" si="338"/>
        <v>935</v>
      </c>
      <c r="AU181" s="76">
        <f t="shared" ref="AU181:AV181" si="339">SUM(AU182:AU203)</f>
        <v>756</v>
      </c>
      <c r="AV181" s="76">
        <f t="shared" si="339"/>
        <v>690</v>
      </c>
      <c r="AW181" s="115">
        <f>SUM(AW182:AW203)</f>
        <v>780</v>
      </c>
      <c r="AX181" s="104">
        <f>SUM(AX182:AX203)</f>
        <v>728</v>
      </c>
      <c r="AY181" s="104">
        <f>SUM(AY182:AY203)</f>
        <v>651</v>
      </c>
      <c r="AZ181" s="104">
        <v>627</v>
      </c>
      <c r="BA181" s="104">
        <f t="shared" ref="BA181:BF181" si="340">SUM(BA182:BA203)</f>
        <v>1249</v>
      </c>
      <c r="BB181" s="104">
        <f t="shared" si="340"/>
        <v>1211</v>
      </c>
      <c r="BC181" s="104">
        <f t="shared" si="340"/>
        <v>1409</v>
      </c>
      <c r="BD181" s="104">
        <f t="shared" si="340"/>
        <v>1325</v>
      </c>
      <c r="BE181" s="104">
        <f t="shared" si="340"/>
        <v>1241</v>
      </c>
      <c r="BF181" s="104">
        <f t="shared" si="340"/>
        <v>1212</v>
      </c>
      <c r="BG181" s="104">
        <f t="shared" ref="BG181:BH181" si="341">SUM(BG182:BG203)</f>
        <v>1103</v>
      </c>
      <c r="BH181" s="104">
        <f t="shared" si="341"/>
        <v>1494</v>
      </c>
      <c r="BI181" s="104">
        <v>1350</v>
      </c>
      <c r="BJ181" s="104">
        <v>1742</v>
      </c>
      <c r="BK181" s="152">
        <f>SUM(BK182:BK203)</f>
        <v>1689</v>
      </c>
      <c r="BL181" s="165">
        <f>SUM(BL182:BL203)</f>
        <v>1663</v>
      </c>
      <c r="BM181" s="165">
        <v>1421</v>
      </c>
      <c r="BN181" s="165">
        <v>1389</v>
      </c>
      <c r="BO181" s="173">
        <v>1374</v>
      </c>
      <c r="BP181" s="173">
        <v>1474</v>
      </c>
      <c r="BQ181" s="180">
        <f t="shared" ref="BQ181:BT181" si="342">SUM(BQ182:BQ203)</f>
        <v>1379</v>
      </c>
      <c r="BR181" s="180">
        <f t="shared" si="342"/>
        <v>1349</v>
      </c>
      <c r="BS181" s="180">
        <f t="shared" si="342"/>
        <v>1331</v>
      </c>
      <c r="BT181" s="180">
        <f t="shared" si="342"/>
        <v>1476</v>
      </c>
      <c r="BU181" s="180">
        <f t="shared" ref="BU181:CB181" si="343">SUM(BU182:BU203)</f>
        <v>1875</v>
      </c>
      <c r="BV181" s="180">
        <f t="shared" si="343"/>
        <v>2081</v>
      </c>
      <c r="BW181" s="180">
        <f t="shared" si="343"/>
        <v>1930</v>
      </c>
      <c r="BX181" s="173">
        <f t="shared" si="343"/>
        <v>1857</v>
      </c>
      <c r="BY181" s="173">
        <f t="shared" si="343"/>
        <v>1654</v>
      </c>
      <c r="BZ181" s="173">
        <f t="shared" si="343"/>
        <v>1455</v>
      </c>
      <c r="CA181" s="173">
        <f t="shared" si="343"/>
        <v>1387</v>
      </c>
      <c r="CB181" s="180">
        <f t="shared" si="343"/>
        <v>1373</v>
      </c>
      <c r="CC181" s="212">
        <f t="shared" ref="CC181:CE181" si="344">SUM(CC182:CC203)</f>
        <v>1249</v>
      </c>
      <c r="CD181" s="212">
        <f t="shared" si="344"/>
        <v>1244</v>
      </c>
      <c r="CE181" s="212">
        <f t="shared" si="344"/>
        <v>1244</v>
      </c>
      <c r="CF181" s="212">
        <f t="shared" ref="CF181" si="345">SUM(CF182:CF203)</f>
        <v>860</v>
      </c>
      <c r="CG181" s="212">
        <f t="shared" ref="CG181:CH181" si="346">SUM(CG182:CG203)</f>
        <v>758</v>
      </c>
      <c r="CH181" s="212">
        <f t="shared" si="346"/>
        <v>1073</v>
      </c>
      <c r="CI181" s="212">
        <f t="shared" ref="CI181" si="347">SUM(CI182:CI203)</f>
        <v>1059</v>
      </c>
      <c r="CJ181" s="212">
        <f t="shared" ref="CJ181:CK181" si="348">SUM(CJ182:CJ203)</f>
        <v>1059</v>
      </c>
      <c r="CK181" s="212">
        <f t="shared" si="348"/>
        <v>1046</v>
      </c>
      <c r="CL181" s="212">
        <f t="shared" ref="CL181" si="349">SUM(CL182:CL203)</f>
        <v>964</v>
      </c>
      <c r="CM181" s="212">
        <f t="shared" ref="CM181" si="350">SUM(CM182:CM203)</f>
        <v>1017</v>
      </c>
      <c r="CN181" s="212">
        <f t="shared" ref="CN181:CP181" si="351">SUM(CN182:CN203)</f>
        <v>999</v>
      </c>
      <c r="CO181" s="212">
        <f t="shared" si="351"/>
        <v>981</v>
      </c>
      <c r="CP181" s="212">
        <f t="shared" si="351"/>
        <v>1335</v>
      </c>
      <c r="CQ181" s="208">
        <f t="shared" ref="CQ181:CR181" si="352">SUM(CQ182:CQ203)</f>
        <v>1298</v>
      </c>
      <c r="CR181" s="212">
        <f t="shared" si="352"/>
        <v>1247</v>
      </c>
      <c r="CS181" s="212">
        <f t="shared" ref="CS181:CT181" si="353">SUM(CS182:CS203)</f>
        <v>1235</v>
      </c>
      <c r="CT181" s="212">
        <f t="shared" si="353"/>
        <v>2074</v>
      </c>
      <c r="CU181" s="208">
        <f t="shared" ref="CU181" si="354">SUM(CU182:CU203)</f>
        <v>1954</v>
      </c>
      <c r="CV181" s="212">
        <f t="shared" ref="CV181:CW181" si="355">SUM(CV182:CV203)</f>
        <v>2163</v>
      </c>
      <c r="CW181" s="212">
        <f t="shared" si="355"/>
        <v>2219</v>
      </c>
      <c r="CX181" s="212">
        <f t="shared" ref="CX181:CY181" si="356">SUM(CX182:CX203)</f>
        <v>2250</v>
      </c>
      <c r="CY181" s="208">
        <f t="shared" si="356"/>
        <v>2410</v>
      </c>
      <c r="CZ181" s="212">
        <f t="shared" ref="CZ181:DA181" si="357">SUM(CZ182:CZ203)</f>
        <v>2371</v>
      </c>
      <c r="DA181" s="208">
        <f t="shared" si="357"/>
        <v>2327</v>
      </c>
      <c r="DB181" s="212">
        <f t="shared" ref="DB181:DC181" si="358">SUM(DB182:DB203)</f>
        <v>2585</v>
      </c>
      <c r="DC181" s="208">
        <f t="shared" si="358"/>
        <v>2534</v>
      </c>
      <c r="DD181" s="212">
        <f t="shared" ref="DD181:DE181" si="359">SUM(DD182:DD203)</f>
        <v>2503</v>
      </c>
      <c r="DE181" s="212">
        <f t="shared" si="359"/>
        <v>2627</v>
      </c>
      <c r="DF181" s="212">
        <f t="shared" ref="DF181:DG181" si="360">SUM(DF182:DF203)</f>
        <v>2797</v>
      </c>
      <c r="DG181" s="212">
        <f t="shared" si="360"/>
        <v>2925</v>
      </c>
      <c r="DH181" s="208">
        <f t="shared" ref="DH181:DK181" si="361">SUM(DH182:DH203)</f>
        <v>3029</v>
      </c>
      <c r="DI181" s="212">
        <f t="shared" si="361"/>
        <v>2884</v>
      </c>
      <c r="DJ181" s="208">
        <f t="shared" si="361"/>
        <v>2869</v>
      </c>
      <c r="DK181" s="208">
        <f t="shared" si="361"/>
        <v>2819</v>
      </c>
      <c r="DL181" s="208">
        <v>3029</v>
      </c>
      <c r="DM181" s="208">
        <v>3021</v>
      </c>
    </row>
    <row r="182" spans="1:117" ht="20.100000000000001" customHeight="1">
      <c r="A182" s="69" t="s">
        <v>255</v>
      </c>
      <c r="B182" s="16" t="s">
        <v>256</v>
      </c>
      <c r="C182" s="60">
        <v>279</v>
      </c>
      <c r="D182" s="60">
        <v>238</v>
      </c>
      <c r="E182" s="60">
        <v>153</v>
      </c>
      <c r="F182" s="60">
        <v>381</v>
      </c>
      <c r="G182" s="60">
        <v>389</v>
      </c>
      <c r="H182" s="60">
        <v>1566</v>
      </c>
      <c r="I182" s="60">
        <v>1876</v>
      </c>
      <c r="J182" s="60">
        <v>3124</v>
      </c>
      <c r="K182" s="60">
        <v>1773</v>
      </c>
      <c r="L182" s="60">
        <v>74</v>
      </c>
      <c r="M182" s="60">
        <v>1</v>
      </c>
      <c r="N182" s="60">
        <v>1134</v>
      </c>
      <c r="O182" s="60">
        <v>1042</v>
      </c>
      <c r="P182" s="60">
        <v>1017</v>
      </c>
      <c r="Q182" s="60">
        <v>1007</v>
      </c>
      <c r="R182" s="60">
        <v>1003</v>
      </c>
      <c r="S182" s="60">
        <v>1003</v>
      </c>
      <c r="T182" s="60">
        <v>1001</v>
      </c>
      <c r="U182" s="60">
        <v>1001</v>
      </c>
      <c r="V182" s="60">
        <v>1001</v>
      </c>
      <c r="W182" s="60">
        <v>1001</v>
      </c>
      <c r="X182" s="60">
        <v>860</v>
      </c>
      <c r="Y182" s="60">
        <v>860</v>
      </c>
      <c r="Z182" s="60">
        <v>811</v>
      </c>
      <c r="AA182" s="60">
        <v>780</v>
      </c>
      <c r="AB182" s="60">
        <v>758</v>
      </c>
      <c r="AC182" s="60">
        <v>716</v>
      </c>
      <c r="AD182" s="60">
        <v>654</v>
      </c>
      <c r="AE182" s="60">
        <v>711</v>
      </c>
      <c r="AF182" s="60">
        <v>601</v>
      </c>
      <c r="AG182" s="60">
        <v>540</v>
      </c>
      <c r="AH182" s="60">
        <v>515</v>
      </c>
      <c r="AI182" s="60">
        <v>500</v>
      </c>
      <c r="AJ182" s="60">
        <v>437</v>
      </c>
      <c r="AK182" s="60">
        <v>456</v>
      </c>
      <c r="AL182" s="60">
        <v>427</v>
      </c>
      <c r="AM182" s="60">
        <v>227</v>
      </c>
      <c r="AN182" s="88">
        <v>107</v>
      </c>
      <c r="AO182" s="88">
        <v>108</v>
      </c>
      <c r="AP182" s="88">
        <v>108</v>
      </c>
      <c r="AQ182" s="88">
        <v>108</v>
      </c>
      <c r="AR182" s="88">
        <v>108</v>
      </c>
      <c r="AS182" s="60">
        <v>108</v>
      </c>
      <c r="AT182" s="60">
        <v>108</v>
      </c>
      <c r="AU182" s="60">
        <v>79</v>
      </c>
      <c r="AV182" s="60">
        <v>79</v>
      </c>
      <c r="AW182" s="105">
        <v>79</v>
      </c>
      <c r="AX182" s="105">
        <v>79</v>
      </c>
      <c r="AY182" s="105">
        <v>54</v>
      </c>
      <c r="AZ182" s="105">
        <v>54</v>
      </c>
      <c r="BA182" s="105">
        <v>67</v>
      </c>
      <c r="BB182" s="105">
        <v>248</v>
      </c>
      <c r="BC182" s="105">
        <v>394</v>
      </c>
      <c r="BD182" s="105">
        <v>365</v>
      </c>
      <c r="BE182" s="105">
        <v>340</v>
      </c>
      <c r="BF182" s="105">
        <v>338</v>
      </c>
      <c r="BG182" s="105">
        <v>306</v>
      </c>
      <c r="BH182" s="105">
        <v>291</v>
      </c>
      <c r="BI182" s="105">
        <v>264</v>
      </c>
      <c r="BJ182" s="105">
        <v>562</v>
      </c>
      <c r="BK182" s="156">
        <v>481</v>
      </c>
      <c r="BL182" s="156">
        <v>421</v>
      </c>
      <c r="BM182" s="156">
        <v>345</v>
      </c>
      <c r="BN182" s="156">
        <v>317</v>
      </c>
      <c r="BO182" s="156">
        <v>297</v>
      </c>
      <c r="BP182" s="156">
        <v>289</v>
      </c>
      <c r="BQ182" s="156">
        <v>285</v>
      </c>
      <c r="BR182" s="194">
        <v>285</v>
      </c>
      <c r="BS182" s="194">
        <v>283</v>
      </c>
      <c r="BT182" s="194">
        <v>279</v>
      </c>
      <c r="BU182" s="194">
        <v>272</v>
      </c>
      <c r="BV182" s="194">
        <v>537</v>
      </c>
      <c r="BW182" s="194">
        <v>514</v>
      </c>
      <c r="BX182" s="123">
        <v>497</v>
      </c>
      <c r="BY182" s="123">
        <v>496</v>
      </c>
      <c r="BZ182" s="123">
        <v>492</v>
      </c>
      <c r="CA182" s="123">
        <v>488</v>
      </c>
      <c r="CB182" s="195">
        <v>482</v>
      </c>
      <c r="CC182" s="195">
        <v>390</v>
      </c>
      <c r="CD182" s="195">
        <v>390</v>
      </c>
      <c r="CE182" s="195">
        <v>390</v>
      </c>
      <c r="CF182" s="195">
        <v>324</v>
      </c>
      <c r="CG182" s="195">
        <v>313</v>
      </c>
      <c r="CH182" s="195">
        <v>312</v>
      </c>
      <c r="CI182" s="195">
        <v>310</v>
      </c>
      <c r="CJ182" s="195">
        <v>310</v>
      </c>
      <c r="CK182" s="195">
        <v>301</v>
      </c>
      <c r="CL182" s="195">
        <v>301</v>
      </c>
      <c r="CM182" s="195">
        <v>300</v>
      </c>
      <c r="CN182" s="195">
        <v>300</v>
      </c>
      <c r="CO182" s="195">
        <v>297</v>
      </c>
      <c r="CP182" s="195">
        <v>296</v>
      </c>
      <c r="CQ182" s="123">
        <v>296</v>
      </c>
      <c r="CR182" s="195">
        <v>295</v>
      </c>
      <c r="CS182" s="195">
        <v>295</v>
      </c>
      <c r="CT182" s="195">
        <v>243</v>
      </c>
      <c r="CU182" s="123">
        <v>241</v>
      </c>
      <c r="CV182" s="195">
        <v>256</v>
      </c>
      <c r="CW182" s="195">
        <v>256</v>
      </c>
      <c r="CX182" s="195">
        <v>250</v>
      </c>
      <c r="CY182" s="123">
        <v>250</v>
      </c>
      <c r="CZ182" s="195">
        <v>247</v>
      </c>
      <c r="DA182" s="123">
        <v>245</v>
      </c>
      <c r="DB182" s="195">
        <v>245</v>
      </c>
      <c r="DC182" s="123">
        <v>245</v>
      </c>
      <c r="DD182" s="195">
        <v>245</v>
      </c>
      <c r="DE182" s="195">
        <v>0</v>
      </c>
      <c r="DF182" s="195">
        <v>245</v>
      </c>
      <c r="DG182" s="195">
        <v>250</v>
      </c>
      <c r="DH182" s="123">
        <v>250</v>
      </c>
      <c r="DI182" s="195">
        <v>247</v>
      </c>
      <c r="DJ182" s="259">
        <v>247</v>
      </c>
      <c r="DK182" s="259">
        <v>247</v>
      </c>
      <c r="DL182" s="259">
        <v>247</v>
      </c>
      <c r="DM182" s="259">
        <v>247</v>
      </c>
    </row>
    <row r="183" spans="1:117" ht="20.100000000000001" customHeight="1">
      <c r="A183" s="69" t="s">
        <v>255</v>
      </c>
      <c r="B183" s="16" t="s">
        <v>257</v>
      </c>
      <c r="C183" s="60">
        <v>237</v>
      </c>
      <c r="D183" s="60">
        <v>346</v>
      </c>
      <c r="E183" s="60">
        <v>556</v>
      </c>
      <c r="F183" s="60">
        <v>322</v>
      </c>
      <c r="G183" s="60">
        <v>920</v>
      </c>
      <c r="H183" s="60">
        <v>857</v>
      </c>
      <c r="I183" s="60">
        <v>437</v>
      </c>
      <c r="J183" s="60">
        <v>159</v>
      </c>
      <c r="K183" s="60">
        <v>416</v>
      </c>
      <c r="L183" s="60">
        <v>38</v>
      </c>
      <c r="M183" s="60">
        <v>25</v>
      </c>
      <c r="N183" s="60">
        <v>37</v>
      </c>
      <c r="O183" s="60">
        <v>6</v>
      </c>
      <c r="P183" s="60">
        <v>0</v>
      </c>
      <c r="Q183" s="60">
        <v>0</v>
      </c>
      <c r="R183" s="60">
        <v>0</v>
      </c>
      <c r="S183" s="60">
        <v>0</v>
      </c>
      <c r="T183" s="60">
        <v>0</v>
      </c>
      <c r="U183" s="60">
        <v>0</v>
      </c>
      <c r="V183" s="60">
        <v>0</v>
      </c>
      <c r="W183" s="60">
        <v>0</v>
      </c>
      <c r="X183" s="60">
        <v>0</v>
      </c>
      <c r="Y183" s="60">
        <v>0</v>
      </c>
      <c r="Z183" s="60">
        <v>0</v>
      </c>
      <c r="AA183" s="60">
        <v>0</v>
      </c>
      <c r="AB183" s="60">
        <v>0</v>
      </c>
      <c r="AC183" s="60">
        <v>0</v>
      </c>
      <c r="AD183" s="60">
        <v>0</v>
      </c>
      <c r="AE183" s="60">
        <v>0</v>
      </c>
      <c r="AF183" s="60">
        <v>703</v>
      </c>
      <c r="AG183" s="60">
        <v>688</v>
      </c>
      <c r="AH183" s="60">
        <v>688</v>
      </c>
      <c r="AI183" s="60">
        <v>688</v>
      </c>
      <c r="AJ183" s="60">
        <v>444</v>
      </c>
      <c r="AK183" s="60">
        <v>423</v>
      </c>
      <c r="AL183" s="60">
        <v>399</v>
      </c>
      <c r="AM183" s="60">
        <v>90</v>
      </c>
      <c r="AN183" s="60">
        <v>6</v>
      </c>
      <c r="AO183" s="60">
        <v>3</v>
      </c>
      <c r="AP183" s="60">
        <v>0</v>
      </c>
      <c r="AQ183" s="60">
        <v>0</v>
      </c>
      <c r="AR183" s="60">
        <v>0</v>
      </c>
      <c r="AS183" s="60">
        <v>0</v>
      </c>
      <c r="AT183" s="60">
        <v>9</v>
      </c>
      <c r="AU183" s="60">
        <v>6</v>
      </c>
      <c r="AV183" s="60">
        <v>6</v>
      </c>
      <c r="AW183" s="106">
        <v>6</v>
      </c>
      <c r="AX183" s="106">
        <v>4</v>
      </c>
      <c r="AY183" s="106">
        <v>0</v>
      </c>
      <c r="AZ183" s="106">
        <v>0</v>
      </c>
      <c r="BA183" s="106">
        <v>0</v>
      </c>
      <c r="BB183" s="106">
        <v>0</v>
      </c>
      <c r="BC183" s="106" t="s">
        <v>360</v>
      </c>
      <c r="BD183" s="106">
        <v>0</v>
      </c>
      <c r="BE183" s="106" t="s">
        <v>360</v>
      </c>
      <c r="BF183" s="106" t="s">
        <v>360</v>
      </c>
      <c r="BG183" s="106">
        <v>0</v>
      </c>
      <c r="BH183" s="106" t="s">
        <v>360</v>
      </c>
      <c r="BI183" s="106" t="s">
        <v>360</v>
      </c>
      <c r="BJ183" s="106" t="s">
        <v>360</v>
      </c>
      <c r="BK183" s="123">
        <v>0</v>
      </c>
      <c r="BL183" s="123">
        <v>0</v>
      </c>
      <c r="BM183" s="123" t="s">
        <v>360</v>
      </c>
      <c r="BN183" s="123" t="s">
        <v>360</v>
      </c>
      <c r="BO183" s="123">
        <v>0</v>
      </c>
      <c r="BP183" s="123">
        <v>0</v>
      </c>
      <c r="BQ183" s="123"/>
      <c r="BR183" s="195">
        <v>0</v>
      </c>
      <c r="BS183" s="195">
        <v>0</v>
      </c>
      <c r="BT183" s="195">
        <v>0</v>
      </c>
      <c r="BU183" s="195">
        <v>0</v>
      </c>
      <c r="BV183" s="195">
        <v>0</v>
      </c>
      <c r="BW183" s="195" t="s">
        <v>400</v>
      </c>
      <c r="BX183" s="123">
        <v>0</v>
      </c>
      <c r="BY183" s="123">
        <v>0</v>
      </c>
      <c r="BZ183" s="123">
        <v>0</v>
      </c>
      <c r="CA183" s="123">
        <v>0</v>
      </c>
      <c r="CB183" s="195">
        <v>14</v>
      </c>
      <c r="CC183" s="195">
        <v>14</v>
      </c>
      <c r="CD183" s="195">
        <v>14</v>
      </c>
      <c r="CE183" s="195">
        <v>14</v>
      </c>
      <c r="CF183" s="195">
        <v>14</v>
      </c>
      <c r="CG183" s="195">
        <v>14</v>
      </c>
      <c r="CH183" s="195">
        <v>13</v>
      </c>
      <c r="CI183" s="195">
        <v>13</v>
      </c>
      <c r="CJ183" s="195">
        <v>13</v>
      </c>
      <c r="CK183" s="195">
        <v>13</v>
      </c>
      <c r="CL183" s="195">
        <v>13</v>
      </c>
      <c r="CM183" s="195">
        <v>13</v>
      </c>
      <c r="CN183" s="195">
        <v>13</v>
      </c>
      <c r="CO183" s="195">
        <v>13</v>
      </c>
      <c r="CP183" s="195">
        <v>13</v>
      </c>
      <c r="CQ183" s="123">
        <v>13</v>
      </c>
      <c r="CR183" s="195">
        <v>13</v>
      </c>
      <c r="CS183" s="195">
        <v>13</v>
      </c>
      <c r="CT183" s="195">
        <v>13</v>
      </c>
      <c r="CU183" s="123">
        <v>13</v>
      </c>
      <c r="CV183" s="195">
        <v>245</v>
      </c>
      <c r="CW183" s="195">
        <v>245</v>
      </c>
      <c r="CX183" s="195">
        <v>245</v>
      </c>
      <c r="CY183" s="123">
        <v>246</v>
      </c>
      <c r="CZ183" s="195">
        <v>242</v>
      </c>
      <c r="DA183" s="123">
        <v>227</v>
      </c>
      <c r="DB183" s="195">
        <v>228</v>
      </c>
      <c r="DC183" s="123">
        <v>228</v>
      </c>
      <c r="DD183" s="195">
        <v>228</v>
      </c>
      <c r="DE183" s="195">
        <v>212</v>
      </c>
      <c r="DF183" s="195">
        <v>214</v>
      </c>
      <c r="DG183" s="195">
        <v>214</v>
      </c>
      <c r="DH183" s="123">
        <v>214</v>
      </c>
      <c r="DI183" s="195">
        <v>114</v>
      </c>
      <c r="DJ183" s="116">
        <v>114</v>
      </c>
      <c r="DK183" s="116">
        <v>115</v>
      </c>
      <c r="DL183" s="116">
        <v>115</v>
      </c>
      <c r="DM183" s="116">
        <v>115</v>
      </c>
    </row>
    <row r="184" spans="1:117" ht="20.100000000000001" customHeight="1">
      <c r="A184" s="69" t="s">
        <v>255</v>
      </c>
      <c r="B184" s="16" t="s">
        <v>258</v>
      </c>
      <c r="C184" s="60">
        <v>253</v>
      </c>
      <c r="D184" s="60">
        <v>99</v>
      </c>
      <c r="E184" s="60">
        <v>10</v>
      </c>
      <c r="F184" s="60">
        <v>508</v>
      </c>
      <c r="G184" s="60">
        <v>1074</v>
      </c>
      <c r="H184" s="60">
        <v>1097</v>
      </c>
      <c r="I184" s="60">
        <v>722</v>
      </c>
      <c r="J184" s="60">
        <v>533</v>
      </c>
      <c r="K184" s="60">
        <v>1277</v>
      </c>
      <c r="L184" s="60">
        <v>1035</v>
      </c>
      <c r="M184" s="60">
        <v>694</v>
      </c>
      <c r="N184" s="60">
        <v>713</v>
      </c>
      <c r="O184" s="60">
        <v>708</v>
      </c>
      <c r="P184" s="60">
        <v>532</v>
      </c>
      <c r="Q184" s="60">
        <v>469</v>
      </c>
      <c r="R184" s="60">
        <v>406</v>
      </c>
      <c r="S184" s="60">
        <v>383</v>
      </c>
      <c r="T184" s="60">
        <v>747</v>
      </c>
      <c r="U184" s="60">
        <v>641</v>
      </c>
      <c r="V184" s="60">
        <v>551</v>
      </c>
      <c r="W184" s="60">
        <v>510</v>
      </c>
      <c r="X184" s="60">
        <v>472</v>
      </c>
      <c r="Y184" s="60">
        <v>445</v>
      </c>
      <c r="Z184" s="60">
        <v>423</v>
      </c>
      <c r="AA184" s="60">
        <v>406</v>
      </c>
      <c r="AB184" s="60">
        <v>373</v>
      </c>
      <c r="AC184" s="60">
        <v>322</v>
      </c>
      <c r="AD184" s="60">
        <v>583</v>
      </c>
      <c r="AE184" s="60">
        <v>495</v>
      </c>
      <c r="AF184" s="60">
        <v>492</v>
      </c>
      <c r="AG184" s="60">
        <v>479</v>
      </c>
      <c r="AH184" s="60">
        <v>447</v>
      </c>
      <c r="AI184" s="60">
        <v>404</v>
      </c>
      <c r="AJ184" s="60">
        <v>378</v>
      </c>
      <c r="AK184" s="60">
        <v>355</v>
      </c>
      <c r="AL184" s="60">
        <v>344</v>
      </c>
      <c r="AM184" s="60">
        <v>235</v>
      </c>
      <c r="AN184" s="60">
        <v>48</v>
      </c>
      <c r="AO184" s="60">
        <v>48</v>
      </c>
      <c r="AP184" s="60">
        <v>49</v>
      </c>
      <c r="AQ184" s="60">
        <v>103</v>
      </c>
      <c r="AR184" s="60">
        <v>95</v>
      </c>
      <c r="AS184" s="60">
        <v>89</v>
      </c>
      <c r="AT184" s="60">
        <v>75</v>
      </c>
      <c r="AU184" s="60">
        <v>68</v>
      </c>
      <c r="AV184" s="60">
        <v>68</v>
      </c>
      <c r="AW184" s="106">
        <v>63</v>
      </c>
      <c r="AX184" s="106">
        <v>60</v>
      </c>
      <c r="AY184" s="106">
        <v>58</v>
      </c>
      <c r="AZ184" s="106">
        <v>58</v>
      </c>
      <c r="BA184" s="106">
        <v>56</v>
      </c>
      <c r="BB184" s="106">
        <v>56</v>
      </c>
      <c r="BC184" s="106">
        <v>56</v>
      </c>
      <c r="BD184" s="106">
        <v>56</v>
      </c>
      <c r="BE184" s="106">
        <v>65</v>
      </c>
      <c r="BF184" s="106">
        <v>65</v>
      </c>
      <c r="BG184" s="106">
        <v>55</v>
      </c>
      <c r="BH184" s="106">
        <v>55</v>
      </c>
      <c r="BI184" s="106">
        <v>55</v>
      </c>
      <c r="BJ184" s="106" t="s">
        <v>360</v>
      </c>
      <c r="BK184" s="123">
        <v>43</v>
      </c>
      <c r="BL184" s="123">
        <v>43</v>
      </c>
      <c r="BM184" s="123">
        <v>21</v>
      </c>
      <c r="BN184" s="123">
        <v>21</v>
      </c>
      <c r="BO184" s="123">
        <v>20</v>
      </c>
      <c r="BP184" s="123">
        <v>20</v>
      </c>
      <c r="BQ184" s="123">
        <v>20</v>
      </c>
      <c r="BR184" s="195">
        <v>20</v>
      </c>
      <c r="BS184" s="195">
        <v>13</v>
      </c>
      <c r="BT184" s="195">
        <v>33</v>
      </c>
      <c r="BU184" s="195">
        <v>156</v>
      </c>
      <c r="BV184" s="195">
        <v>138</v>
      </c>
      <c r="BW184" s="195">
        <v>137</v>
      </c>
      <c r="BX184" s="123">
        <v>128</v>
      </c>
      <c r="BY184" s="123">
        <v>25</v>
      </c>
      <c r="BZ184" s="123">
        <v>7</v>
      </c>
      <c r="CA184" s="123">
        <v>7</v>
      </c>
      <c r="CB184" s="195">
        <v>7</v>
      </c>
      <c r="CC184" s="195">
        <v>7</v>
      </c>
      <c r="CD184" s="195">
        <v>7</v>
      </c>
      <c r="CE184" s="195">
        <v>7</v>
      </c>
      <c r="CF184" s="195">
        <v>7</v>
      </c>
      <c r="CG184" s="195">
        <v>7</v>
      </c>
      <c r="CH184" s="195">
        <v>7</v>
      </c>
      <c r="CI184" s="195">
        <v>7</v>
      </c>
      <c r="CJ184" s="195">
        <v>7</v>
      </c>
      <c r="CK184" s="195">
        <v>7</v>
      </c>
      <c r="CL184" s="195">
        <v>7</v>
      </c>
      <c r="CM184" s="195">
        <v>7</v>
      </c>
      <c r="CN184" s="195">
        <v>7</v>
      </c>
      <c r="CO184" s="195">
        <v>0</v>
      </c>
      <c r="CP184" s="195">
        <v>0</v>
      </c>
      <c r="CQ184" s="123">
        <v>0</v>
      </c>
      <c r="CR184" s="195">
        <v>0</v>
      </c>
      <c r="CS184" s="195">
        <v>0</v>
      </c>
      <c r="CT184" s="195">
        <v>0</v>
      </c>
      <c r="CU184" s="123">
        <v>0</v>
      </c>
      <c r="CV184" s="195">
        <v>0</v>
      </c>
      <c r="CW184" s="195">
        <v>0</v>
      </c>
      <c r="CX184" s="195">
        <v>0</v>
      </c>
      <c r="CY184" s="123">
        <v>185</v>
      </c>
      <c r="CZ184" s="195">
        <v>164</v>
      </c>
      <c r="DA184" s="123">
        <v>141</v>
      </c>
      <c r="DB184" s="195">
        <v>227</v>
      </c>
      <c r="DC184" s="123">
        <v>224</v>
      </c>
      <c r="DD184" s="195">
        <v>224</v>
      </c>
      <c r="DE184" s="195">
        <v>374</v>
      </c>
      <c r="DF184" s="195">
        <v>372</v>
      </c>
      <c r="DG184" s="195">
        <v>372</v>
      </c>
      <c r="DH184" s="123">
        <v>372</v>
      </c>
      <c r="DI184" s="195">
        <v>331</v>
      </c>
      <c r="DJ184" s="116">
        <v>331</v>
      </c>
      <c r="DK184" s="116">
        <v>331</v>
      </c>
      <c r="DL184" s="116">
        <v>327</v>
      </c>
      <c r="DM184" s="116">
        <v>327</v>
      </c>
    </row>
    <row r="185" spans="1:117" ht="20.100000000000001" customHeight="1">
      <c r="A185" s="69" t="s">
        <v>255</v>
      </c>
      <c r="B185" s="16" t="s">
        <v>259</v>
      </c>
      <c r="C185" s="60">
        <v>0</v>
      </c>
      <c r="D185" s="60">
        <v>0</v>
      </c>
      <c r="E185" s="60">
        <v>0</v>
      </c>
      <c r="F185" s="60">
        <v>0</v>
      </c>
      <c r="G185" s="60">
        <v>529</v>
      </c>
      <c r="H185" s="60">
        <v>389</v>
      </c>
      <c r="I185" s="60">
        <v>245</v>
      </c>
      <c r="J185" s="60">
        <v>534</v>
      </c>
      <c r="K185" s="60">
        <v>249</v>
      </c>
      <c r="L185" s="60">
        <v>9</v>
      </c>
      <c r="M185" s="60">
        <v>0</v>
      </c>
      <c r="N185" s="60">
        <v>0</v>
      </c>
      <c r="O185" s="60">
        <v>0</v>
      </c>
      <c r="P185" s="60">
        <v>0</v>
      </c>
      <c r="Q185" s="60">
        <v>0</v>
      </c>
      <c r="R185" s="60">
        <v>0</v>
      </c>
      <c r="S185" s="60">
        <v>0</v>
      </c>
      <c r="T185" s="60">
        <v>0</v>
      </c>
      <c r="U185" s="60">
        <v>0</v>
      </c>
      <c r="V185" s="60">
        <v>0</v>
      </c>
      <c r="W185" s="60">
        <v>0</v>
      </c>
      <c r="X185" s="60">
        <v>0</v>
      </c>
      <c r="Y185" s="60">
        <v>0</v>
      </c>
      <c r="Z185" s="60">
        <v>0</v>
      </c>
      <c r="AA185" s="60">
        <v>0</v>
      </c>
      <c r="AB185" s="60">
        <v>0</v>
      </c>
      <c r="AC185" s="60">
        <v>0</v>
      </c>
      <c r="AD185" s="60">
        <v>0</v>
      </c>
      <c r="AE185" s="60">
        <v>0</v>
      </c>
      <c r="AF185" s="60">
        <v>987</v>
      </c>
      <c r="AG185" s="60">
        <v>987</v>
      </c>
      <c r="AH185" s="60">
        <v>952</v>
      </c>
      <c r="AI185" s="60">
        <v>912</v>
      </c>
      <c r="AJ185" s="60">
        <v>912</v>
      </c>
      <c r="AK185" s="60">
        <v>912</v>
      </c>
      <c r="AL185" s="60">
        <v>912</v>
      </c>
      <c r="AM185" s="60">
        <v>547</v>
      </c>
      <c r="AN185" s="60">
        <v>713</v>
      </c>
      <c r="AO185" s="60">
        <v>630</v>
      </c>
      <c r="AP185" s="60">
        <v>604</v>
      </c>
      <c r="AQ185" s="60">
        <v>563</v>
      </c>
      <c r="AR185" s="60">
        <v>492</v>
      </c>
      <c r="AS185" s="60">
        <v>464</v>
      </c>
      <c r="AT185" s="60">
        <v>428</v>
      </c>
      <c r="AU185" s="60">
        <v>287</v>
      </c>
      <c r="AV185" s="60">
        <v>222</v>
      </c>
      <c r="AW185" s="106">
        <v>181</v>
      </c>
      <c r="AX185" s="106">
        <v>148</v>
      </c>
      <c r="AY185" s="106">
        <v>116</v>
      </c>
      <c r="AZ185" s="106">
        <v>106</v>
      </c>
      <c r="BA185" s="106">
        <v>98</v>
      </c>
      <c r="BB185" s="106">
        <v>90</v>
      </c>
      <c r="BC185" s="106">
        <v>77</v>
      </c>
      <c r="BD185" s="106">
        <v>68</v>
      </c>
      <c r="BE185" s="106">
        <v>63</v>
      </c>
      <c r="BF185" s="106">
        <v>62</v>
      </c>
      <c r="BG185" s="106">
        <v>52</v>
      </c>
      <c r="BH185" s="106">
        <v>46</v>
      </c>
      <c r="BI185" s="106">
        <v>31</v>
      </c>
      <c r="BJ185" s="106">
        <v>20</v>
      </c>
      <c r="BK185" s="123">
        <v>18</v>
      </c>
      <c r="BL185" s="123">
        <v>0</v>
      </c>
      <c r="BM185" s="123" t="s">
        <v>360</v>
      </c>
      <c r="BN185" s="123" t="s">
        <v>360</v>
      </c>
      <c r="BO185" s="123">
        <v>0</v>
      </c>
      <c r="BP185" s="123">
        <v>0</v>
      </c>
      <c r="BQ185" s="123"/>
      <c r="BR185" s="195">
        <v>0</v>
      </c>
      <c r="BS185" s="195">
        <v>0</v>
      </c>
      <c r="BT185" s="195">
        <v>0</v>
      </c>
      <c r="BU185" s="195">
        <v>0</v>
      </c>
      <c r="BV185" s="195">
        <v>0</v>
      </c>
      <c r="BW185" s="195" t="s">
        <v>400</v>
      </c>
      <c r="BX185" s="123">
        <v>0</v>
      </c>
      <c r="BY185" s="123">
        <v>0</v>
      </c>
      <c r="BZ185" s="123">
        <v>0</v>
      </c>
      <c r="CA185" s="123">
        <v>0</v>
      </c>
      <c r="CB185" s="195">
        <v>0</v>
      </c>
      <c r="CC185" s="195">
        <v>0</v>
      </c>
      <c r="CD185" s="195">
        <v>0</v>
      </c>
      <c r="CE185" s="195">
        <v>0</v>
      </c>
      <c r="CF185" s="195">
        <v>0</v>
      </c>
      <c r="CG185" s="195">
        <v>0</v>
      </c>
      <c r="CH185" s="195">
        <v>440</v>
      </c>
      <c r="CI185" s="195">
        <v>326</v>
      </c>
      <c r="CJ185" s="195">
        <v>326</v>
      </c>
      <c r="CK185" s="195">
        <v>120</v>
      </c>
      <c r="CL185" s="195">
        <v>41</v>
      </c>
      <c r="CM185" s="195">
        <v>5</v>
      </c>
      <c r="CN185" s="195">
        <v>0</v>
      </c>
      <c r="CO185" s="195">
        <v>0</v>
      </c>
      <c r="CP185" s="195">
        <v>0</v>
      </c>
      <c r="CQ185" s="123">
        <v>0</v>
      </c>
      <c r="CR185" s="195">
        <v>0</v>
      </c>
      <c r="CS185" s="195">
        <v>0</v>
      </c>
      <c r="CT185" s="195">
        <v>0</v>
      </c>
      <c r="CU185" s="123">
        <v>0</v>
      </c>
      <c r="CV185" s="195">
        <v>0</v>
      </c>
      <c r="CW185" s="195">
        <v>0</v>
      </c>
      <c r="CX185" s="195">
        <v>0</v>
      </c>
      <c r="CY185" s="123">
        <v>0</v>
      </c>
      <c r="CZ185" s="195">
        <v>0</v>
      </c>
      <c r="DA185" s="123">
        <v>0</v>
      </c>
      <c r="DB185" s="195">
        <v>0</v>
      </c>
      <c r="DC185" s="123">
        <v>0</v>
      </c>
      <c r="DD185" s="195">
        <v>0</v>
      </c>
      <c r="DE185" s="195">
        <v>0</v>
      </c>
      <c r="DF185" s="195">
        <v>0</v>
      </c>
      <c r="DG185" s="195">
        <v>130</v>
      </c>
      <c r="DH185" s="123">
        <v>130</v>
      </c>
      <c r="DI185" s="195">
        <v>130</v>
      </c>
      <c r="DJ185" s="116">
        <v>130</v>
      </c>
      <c r="DK185" s="116">
        <v>129</v>
      </c>
      <c r="DL185" s="116">
        <v>128</v>
      </c>
      <c r="DM185" s="116">
        <v>128</v>
      </c>
    </row>
    <row r="186" spans="1:117" ht="20.100000000000001" customHeight="1">
      <c r="A186" s="69" t="s">
        <v>255</v>
      </c>
      <c r="B186" s="16" t="s">
        <v>260</v>
      </c>
      <c r="C186" s="60">
        <v>62</v>
      </c>
      <c r="D186" s="60">
        <v>110</v>
      </c>
      <c r="E186" s="60">
        <v>511</v>
      </c>
      <c r="F186" s="60">
        <v>442</v>
      </c>
      <c r="G186" s="60">
        <v>265</v>
      </c>
      <c r="H186" s="60">
        <v>162</v>
      </c>
      <c r="I186" s="60">
        <v>94</v>
      </c>
      <c r="J186" s="60">
        <v>942</v>
      </c>
      <c r="K186" s="60">
        <v>810</v>
      </c>
      <c r="L186" s="60">
        <v>691</v>
      </c>
      <c r="M186" s="60">
        <v>562</v>
      </c>
      <c r="N186" s="60">
        <v>434</v>
      </c>
      <c r="O186" s="60">
        <v>434</v>
      </c>
      <c r="P186" s="60">
        <v>363</v>
      </c>
      <c r="Q186" s="60">
        <v>363</v>
      </c>
      <c r="R186" s="60">
        <v>349</v>
      </c>
      <c r="S186" s="60">
        <v>348</v>
      </c>
      <c r="T186" s="60">
        <v>340</v>
      </c>
      <c r="U186" s="60">
        <v>364</v>
      </c>
      <c r="V186" s="60">
        <v>361</v>
      </c>
      <c r="W186" s="60">
        <v>351</v>
      </c>
      <c r="X186" s="60">
        <v>349</v>
      </c>
      <c r="Y186" s="60">
        <v>621</v>
      </c>
      <c r="Z186" s="60">
        <v>612</v>
      </c>
      <c r="AA186" s="60">
        <v>607</v>
      </c>
      <c r="AB186" s="60">
        <v>594</v>
      </c>
      <c r="AC186" s="60">
        <v>581</v>
      </c>
      <c r="AD186" s="60">
        <v>573</v>
      </c>
      <c r="AE186" s="60">
        <v>560</v>
      </c>
      <c r="AF186" s="60">
        <v>443</v>
      </c>
      <c r="AG186" s="60">
        <v>439</v>
      </c>
      <c r="AH186" s="60">
        <v>433</v>
      </c>
      <c r="AI186" s="60">
        <v>429</v>
      </c>
      <c r="AJ186" s="60">
        <v>414</v>
      </c>
      <c r="AK186" s="60">
        <v>408</v>
      </c>
      <c r="AL186" s="60">
        <v>821</v>
      </c>
      <c r="AM186" s="60">
        <v>486</v>
      </c>
      <c r="AN186" s="60">
        <v>350</v>
      </c>
      <c r="AO186" s="60">
        <v>344</v>
      </c>
      <c r="AP186" s="60">
        <v>366</v>
      </c>
      <c r="AQ186" s="60">
        <v>318</v>
      </c>
      <c r="AR186" s="60">
        <v>312</v>
      </c>
      <c r="AS186" s="60">
        <v>302</v>
      </c>
      <c r="AT186" s="60">
        <v>299</v>
      </c>
      <c r="AU186" s="60">
        <v>294</v>
      </c>
      <c r="AV186" s="60">
        <v>293</v>
      </c>
      <c r="AW186" s="106">
        <v>293</v>
      </c>
      <c r="AX186" s="106">
        <v>277</v>
      </c>
      <c r="AY186" s="106">
        <v>267</v>
      </c>
      <c r="AZ186" s="106">
        <v>263</v>
      </c>
      <c r="BA186" s="106">
        <v>257</v>
      </c>
      <c r="BB186" s="106">
        <v>158</v>
      </c>
      <c r="BC186" s="106">
        <v>156</v>
      </c>
      <c r="BD186" s="106">
        <v>152</v>
      </c>
      <c r="BE186" s="106">
        <v>116</v>
      </c>
      <c r="BF186" s="106">
        <v>110</v>
      </c>
      <c r="BG186" s="106">
        <v>110</v>
      </c>
      <c r="BH186" s="106">
        <v>90</v>
      </c>
      <c r="BI186" s="106">
        <v>68</v>
      </c>
      <c r="BJ186" s="106">
        <v>60</v>
      </c>
      <c r="BK186" s="123">
        <v>60</v>
      </c>
      <c r="BL186" s="123">
        <v>57</v>
      </c>
      <c r="BM186" s="123">
        <v>57</v>
      </c>
      <c r="BN186" s="123">
        <v>57</v>
      </c>
      <c r="BO186" s="123">
        <v>57</v>
      </c>
      <c r="BP186" s="123">
        <v>57</v>
      </c>
      <c r="BQ186" s="123">
        <v>57</v>
      </c>
      <c r="BR186" s="195">
        <v>56</v>
      </c>
      <c r="BS186" s="195">
        <v>55</v>
      </c>
      <c r="BT186" s="195">
        <v>112</v>
      </c>
      <c r="BU186" s="195">
        <v>318</v>
      </c>
      <c r="BV186" s="195">
        <v>309</v>
      </c>
      <c r="BW186" s="195">
        <v>230</v>
      </c>
      <c r="BX186" s="123">
        <v>194</v>
      </c>
      <c r="BY186" s="123">
        <v>132</v>
      </c>
      <c r="BZ186" s="123">
        <v>71</v>
      </c>
      <c r="CA186" s="123">
        <v>26</v>
      </c>
      <c r="CB186" s="195">
        <v>24</v>
      </c>
      <c r="CC186" s="195">
        <v>24</v>
      </c>
      <c r="CD186" s="195">
        <v>23</v>
      </c>
      <c r="CE186" s="195">
        <v>23</v>
      </c>
      <c r="CF186" s="195">
        <v>22</v>
      </c>
      <c r="CG186" s="195">
        <v>21</v>
      </c>
      <c r="CH186" s="195">
        <v>18</v>
      </c>
      <c r="CI186" s="195">
        <v>219</v>
      </c>
      <c r="CJ186" s="195">
        <v>219</v>
      </c>
      <c r="CK186" s="195">
        <v>551</v>
      </c>
      <c r="CL186" s="195">
        <v>548</v>
      </c>
      <c r="CM186" s="195">
        <v>536</v>
      </c>
      <c r="CN186" s="195">
        <v>528</v>
      </c>
      <c r="CO186" s="195">
        <v>525</v>
      </c>
      <c r="CP186" s="195">
        <v>517</v>
      </c>
      <c r="CQ186" s="123">
        <v>485</v>
      </c>
      <c r="CR186" s="195">
        <v>448</v>
      </c>
      <c r="CS186" s="195">
        <v>439</v>
      </c>
      <c r="CT186" s="195">
        <v>1335</v>
      </c>
      <c r="CU186" s="123">
        <v>1222</v>
      </c>
      <c r="CV186" s="195">
        <v>1193</v>
      </c>
      <c r="CW186" s="195">
        <v>1249</v>
      </c>
      <c r="CX186" s="195">
        <v>1288</v>
      </c>
      <c r="CY186" s="123">
        <v>1276</v>
      </c>
      <c r="CZ186" s="195">
        <v>1266</v>
      </c>
      <c r="DA186" s="123">
        <v>1264</v>
      </c>
      <c r="DB186" s="195">
        <v>1262</v>
      </c>
      <c r="DC186" s="123">
        <v>1260</v>
      </c>
      <c r="DD186" s="195">
        <v>1249</v>
      </c>
      <c r="DE186" s="195">
        <v>1247</v>
      </c>
      <c r="DF186" s="195">
        <v>1244</v>
      </c>
      <c r="DG186" s="195">
        <v>1242</v>
      </c>
      <c r="DH186" s="123">
        <v>1258</v>
      </c>
      <c r="DI186" s="195">
        <v>1257</v>
      </c>
      <c r="DJ186" s="116">
        <v>1256</v>
      </c>
      <c r="DK186" s="116">
        <v>1215</v>
      </c>
      <c r="DL186" s="116">
        <v>1210</v>
      </c>
      <c r="DM186" s="116">
        <v>1209</v>
      </c>
    </row>
    <row r="187" spans="1:117" ht="20.100000000000001" customHeight="1">
      <c r="A187" s="69" t="s">
        <v>255</v>
      </c>
      <c r="B187" s="16" t="s">
        <v>261</v>
      </c>
      <c r="C187" s="60">
        <v>0</v>
      </c>
      <c r="D187" s="60">
        <v>0</v>
      </c>
      <c r="E187" s="60">
        <v>0</v>
      </c>
      <c r="F187" s="60">
        <v>60</v>
      </c>
      <c r="G187" s="60">
        <v>10</v>
      </c>
      <c r="H187" s="60">
        <v>0</v>
      </c>
      <c r="I187" s="60">
        <v>0</v>
      </c>
      <c r="J187" s="60">
        <v>0</v>
      </c>
      <c r="K187" s="60">
        <v>0</v>
      </c>
      <c r="L187" s="60">
        <v>0</v>
      </c>
      <c r="M187" s="60">
        <v>0</v>
      </c>
      <c r="N187" s="60">
        <v>0</v>
      </c>
      <c r="O187" s="60">
        <v>0</v>
      </c>
      <c r="P187" s="60">
        <v>0</v>
      </c>
      <c r="Q187" s="60">
        <v>0</v>
      </c>
      <c r="R187" s="60">
        <v>0</v>
      </c>
      <c r="S187" s="60">
        <v>0</v>
      </c>
      <c r="T187" s="60">
        <v>0</v>
      </c>
      <c r="U187" s="60">
        <v>0</v>
      </c>
      <c r="V187" s="60">
        <v>0</v>
      </c>
      <c r="W187" s="60">
        <v>0</v>
      </c>
      <c r="X187" s="60">
        <v>0</v>
      </c>
      <c r="Y187" s="60">
        <v>0</v>
      </c>
      <c r="Z187" s="60">
        <v>0</v>
      </c>
      <c r="AA187" s="60">
        <v>0</v>
      </c>
      <c r="AB187" s="60">
        <v>0</v>
      </c>
      <c r="AC187" s="60">
        <v>0</v>
      </c>
      <c r="AD187" s="60">
        <v>0</v>
      </c>
      <c r="AE187" s="60">
        <v>0</v>
      </c>
      <c r="AF187" s="60">
        <v>0</v>
      </c>
      <c r="AG187" s="60">
        <v>0</v>
      </c>
      <c r="AH187" s="60">
        <v>0</v>
      </c>
      <c r="AI187" s="60">
        <v>0</v>
      </c>
      <c r="AJ187" s="60">
        <v>0</v>
      </c>
      <c r="AK187" s="60">
        <v>0</v>
      </c>
      <c r="AL187" s="60">
        <v>0</v>
      </c>
      <c r="AM187" s="60">
        <v>0</v>
      </c>
      <c r="AN187" s="60">
        <v>0</v>
      </c>
      <c r="AO187" s="60">
        <v>0</v>
      </c>
      <c r="AP187" s="60">
        <v>0</v>
      </c>
      <c r="AQ187" s="60">
        <v>0</v>
      </c>
      <c r="AR187" s="60">
        <v>0</v>
      </c>
      <c r="AS187" s="60">
        <v>0</v>
      </c>
      <c r="AT187" s="94">
        <v>0</v>
      </c>
      <c r="AU187" s="94">
        <v>0</v>
      </c>
      <c r="AV187" s="94">
        <v>0</v>
      </c>
      <c r="AW187" s="116">
        <v>0</v>
      </c>
      <c r="AX187" s="116">
        <v>0</v>
      </c>
      <c r="AY187" s="116">
        <v>0</v>
      </c>
      <c r="AZ187" s="116">
        <v>0</v>
      </c>
      <c r="BA187" s="116">
        <v>0</v>
      </c>
      <c r="BB187" s="116">
        <v>0</v>
      </c>
      <c r="BC187" s="116" t="s">
        <v>360</v>
      </c>
      <c r="BD187" s="116" t="s">
        <v>360</v>
      </c>
      <c r="BE187" s="116" t="s">
        <v>360</v>
      </c>
      <c r="BF187" s="116" t="s">
        <v>360</v>
      </c>
      <c r="BG187" s="116">
        <v>0</v>
      </c>
      <c r="BH187" s="116" t="s">
        <v>360</v>
      </c>
      <c r="BI187" s="116" t="s">
        <v>360</v>
      </c>
      <c r="BJ187" s="116" t="s">
        <v>360</v>
      </c>
      <c r="BK187" s="124">
        <v>0</v>
      </c>
      <c r="BL187" s="124">
        <v>122</v>
      </c>
      <c r="BM187" s="124">
        <v>81</v>
      </c>
      <c r="BN187" s="124">
        <v>58</v>
      </c>
      <c r="BO187" s="124">
        <v>95</v>
      </c>
      <c r="BP187" s="124">
        <v>80</v>
      </c>
      <c r="BQ187" s="124">
        <v>10</v>
      </c>
      <c r="BR187" s="197">
        <v>0</v>
      </c>
      <c r="BS187" s="197">
        <v>0</v>
      </c>
      <c r="BT187" s="197">
        <v>0</v>
      </c>
      <c r="BU187" s="197">
        <v>0</v>
      </c>
      <c r="BV187" s="197">
        <v>0</v>
      </c>
      <c r="BW187" s="197" t="s">
        <v>400</v>
      </c>
      <c r="BX187" s="123">
        <v>0</v>
      </c>
      <c r="BY187" s="123">
        <v>0</v>
      </c>
      <c r="BZ187" s="123">
        <v>0</v>
      </c>
      <c r="CA187" s="123">
        <v>0</v>
      </c>
      <c r="CB187" s="195">
        <v>0</v>
      </c>
      <c r="CC187" s="195">
        <v>0</v>
      </c>
      <c r="CD187" s="195">
        <v>0</v>
      </c>
      <c r="CE187" s="195">
        <v>0</v>
      </c>
      <c r="CF187" s="195">
        <v>0</v>
      </c>
      <c r="CG187" s="195">
        <v>0</v>
      </c>
      <c r="CH187" s="195">
        <v>0</v>
      </c>
      <c r="CI187" s="195">
        <v>0</v>
      </c>
      <c r="CJ187" s="195">
        <v>0</v>
      </c>
      <c r="CK187" s="195">
        <v>0</v>
      </c>
      <c r="CL187" s="195">
        <v>0</v>
      </c>
      <c r="CM187" s="195">
        <v>0</v>
      </c>
      <c r="CN187" s="195">
        <v>0</v>
      </c>
      <c r="CO187" s="195">
        <v>0</v>
      </c>
      <c r="CP187" s="195">
        <v>0</v>
      </c>
      <c r="CQ187" s="123">
        <v>0</v>
      </c>
      <c r="CR187" s="195">
        <v>0</v>
      </c>
      <c r="CS187" s="195">
        <v>0</v>
      </c>
      <c r="CT187" s="195">
        <v>0</v>
      </c>
      <c r="CU187" s="123">
        <v>0</v>
      </c>
      <c r="CV187" s="195">
        <v>0</v>
      </c>
      <c r="CW187" s="195">
        <v>0</v>
      </c>
      <c r="CX187" s="195">
        <v>0</v>
      </c>
      <c r="CY187" s="123">
        <v>0</v>
      </c>
      <c r="CZ187" s="195">
        <v>0</v>
      </c>
      <c r="DA187" s="123">
        <v>0</v>
      </c>
      <c r="DB187" s="195">
        <v>0</v>
      </c>
      <c r="DC187" s="123">
        <v>0</v>
      </c>
      <c r="DD187" s="195">
        <v>0</v>
      </c>
      <c r="DE187" s="195">
        <v>0</v>
      </c>
      <c r="DF187" s="195">
        <v>0</v>
      </c>
      <c r="DG187" s="195">
        <v>0</v>
      </c>
      <c r="DH187" s="123">
        <v>0</v>
      </c>
      <c r="DI187" s="195">
        <v>0</v>
      </c>
      <c r="DJ187" s="116">
        <v>0</v>
      </c>
      <c r="DK187" s="116">
        <v>0</v>
      </c>
      <c r="DL187" s="116">
        <v>67</v>
      </c>
      <c r="DM187" s="116">
        <v>67</v>
      </c>
    </row>
    <row r="188" spans="1:117" ht="20.100000000000001" customHeight="1">
      <c r="A188" s="69" t="s">
        <v>255</v>
      </c>
      <c r="B188" s="16" t="s">
        <v>262</v>
      </c>
      <c r="C188" s="60">
        <v>0</v>
      </c>
      <c r="D188" s="60">
        <v>0</v>
      </c>
      <c r="E188" s="60">
        <v>0</v>
      </c>
      <c r="F188" s="60">
        <v>73</v>
      </c>
      <c r="G188" s="60">
        <v>35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4">
        <v>0</v>
      </c>
      <c r="AU188" s="94">
        <v>0</v>
      </c>
      <c r="AV188" s="94">
        <v>0</v>
      </c>
      <c r="AW188" s="116">
        <v>0</v>
      </c>
      <c r="AX188" s="116">
        <v>0</v>
      </c>
      <c r="AY188" s="116">
        <v>0</v>
      </c>
      <c r="AZ188" s="116">
        <v>0</v>
      </c>
      <c r="BA188" s="116">
        <v>0</v>
      </c>
      <c r="BB188" s="116">
        <v>0</v>
      </c>
      <c r="BC188" s="116" t="s">
        <v>360</v>
      </c>
      <c r="BD188" s="116" t="s">
        <v>360</v>
      </c>
      <c r="BE188" s="116" t="s">
        <v>360</v>
      </c>
      <c r="BF188" s="116" t="s">
        <v>360</v>
      </c>
      <c r="BG188" s="116">
        <v>0</v>
      </c>
      <c r="BH188" s="116" t="s">
        <v>360</v>
      </c>
      <c r="BI188" s="116" t="s">
        <v>360</v>
      </c>
      <c r="BJ188" s="116" t="s">
        <v>360</v>
      </c>
      <c r="BK188" s="124">
        <v>0</v>
      </c>
      <c r="BL188" s="124">
        <v>0</v>
      </c>
      <c r="BM188" s="124" t="s">
        <v>360</v>
      </c>
      <c r="BN188" s="124" t="s">
        <v>360</v>
      </c>
      <c r="BO188" s="124">
        <v>0</v>
      </c>
      <c r="BP188" s="124">
        <v>0</v>
      </c>
      <c r="BQ188" s="124"/>
      <c r="BR188" s="197">
        <v>0</v>
      </c>
      <c r="BS188" s="197">
        <v>0</v>
      </c>
      <c r="BT188" s="197">
        <v>0</v>
      </c>
      <c r="BU188" s="197">
        <v>0</v>
      </c>
      <c r="BV188" s="197">
        <v>0</v>
      </c>
      <c r="BW188" s="197" t="s">
        <v>400</v>
      </c>
      <c r="BX188" s="123">
        <v>0</v>
      </c>
      <c r="BY188" s="123">
        <v>0</v>
      </c>
      <c r="BZ188" s="123">
        <v>0</v>
      </c>
      <c r="CA188" s="123">
        <v>0</v>
      </c>
      <c r="CB188" s="195">
        <v>0</v>
      </c>
      <c r="CC188" s="195">
        <v>0</v>
      </c>
      <c r="CD188" s="195">
        <v>0</v>
      </c>
      <c r="CE188" s="195">
        <v>0</v>
      </c>
      <c r="CF188" s="195">
        <v>0</v>
      </c>
      <c r="CG188" s="195">
        <v>0</v>
      </c>
      <c r="CH188" s="195">
        <v>0</v>
      </c>
      <c r="CI188" s="195">
        <v>0</v>
      </c>
      <c r="CJ188" s="195">
        <v>0</v>
      </c>
      <c r="CK188" s="195">
        <v>0</v>
      </c>
      <c r="CL188" s="195">
        <v>0</v>
      </c>
      <c r="CM188" s="195">
        <v>0</v>
      </c>
      <c r="CN188" s="195">
        <v>0</v>
      </c>
      <c r="CO188" s="195">
        <v>0</v>
      </c>
      <c r="CP188" s="195">
        <v>0</v>
      </c>
      <c r="CQ188" s="123">
        <v>0</v>
      </c>
      <c r="CR188" s="195">
        <v>0</v>
      </c>
      <c r="CS188" s="195">
        <v>0</v>
      </c>
      <c r="CT188" s="195">
        <v>0</v>
      </c>
      <c r="CU188" s="123">
        <v>0</v>
      </c>
      <c r="CV188" s="195">
        <v>0</v>
      </c>
      <c r="CW188" s="195">
        <v>0</v>
      </c>
      <c r="CX188" s="195">
        <v>0</v>
      </c>
      <c r="CY188" s="123">
        <v>0</v>
      </c>
      <c r="CZ188" s="195">
        <v>0</v>
      </c>
      <c r="DA188" s="123">
        <v>0</v>
      </c>
      <c r="DB188" s="195">
        <v>0</v>
      </c>
      <c r="DC188" s="123">
        <v>0</v>
      </c>
      <c r="DD188" s="195">
        <v>0</v>
      </c>
      <c r="DE188" s="195">
        <v>0</v>
      </c>
      <c r="DF188" s="195">
        <v>0</v>
      </c>
      <c r="DG188" s="195">
        <v>0</v>
      </c>
      <c r="DH188" s="123">
        <v>0</v>
      </c>
      <c r="DI188" s="195">
        <v>0</v>
      </c>
      <c r="DJ188" s="116">
        <v>0</v>
      </c>
      <c r="DK188" s="116">
        <v>0</v>
      </c>
      <c r="DL188" s="116">
        <v>0</v>
      </c>
      <c r="DM188" s="116">
        <v>0</v>
      </c>
    </row>
    <row r="189" spans="1:117" ht="20.100000000000001" customHeight="1">
      <c r="A189" s="69" t="s">
        <v>255</v>
      </c>
      <c r="B189" s="16" t="s">
        <v>263</v>
      </c>
      <c r="C189" s="60">
        <v>68</v>
      </c>
      <c r="D189" s="60">
        <v>56</v>
      </c>
      <c r="E189" s="60">
        <v>33</v>
      </c>
      <c r="F189" s="60">
        <v>32</v>
      </c>
      <c r="G189" s="60">
        <v>32</v>
      </c>
      <c r="H189" s="60">
        <v>32</v>
      </c>
      <c r="I189" s="60">
        <v>0</v>
      </c>
      <c r="J189" s="60">
        <v>0</v>
      </c>
      <c r="K189" s="60">
        <v>13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4">
        <v>0</v>
      </c>
      <c r="AU189" s="94">
        <v>0</v>
      </c>
      <c r="AV189" s="94">
        <v>0</v>
      </c>
      <c r="AW189" s="116">
        <v>0</v>
      </c>
      <c r="AX189" s="116">
        <v>0</v>
      </c>
      <c r="AY189" s="116">
        <v>0</v>
      </c>
      <c r="AZ189" s="116">
        <v>0</v>
      </c>
      <c r="BA189" s="116">
        <v>0</v>
      </c>
      <c r="BB189" s="116">
        <v>0</v>
      </c>
      <c r="BC189" s="116" t="s">
        <v>360</v>
      </c>
      <c r="BD189" s="116" t="s">
        <v>360</v>
      </c>
      <c r="BE189" s="116" t="s">
        <v>360</v>
      </c>
      <c r="BF189" s="116" t="s">
        <v>360</v>
      </c>
      <c r="BG189" s="116">
        <v>0</v>
      </c>
      <c r="BH189" s="116" t="s">
        <v>360</v>
      </c>
      <c r="BI189" s="116" t="s">
        <v>360</v>
      </c>
      <c r="BJ189" s="116" t="s">
        <v>360</v>
      </c>
      <c r="BK189" s="124">
        <v>0</v>
      </c>
      <c r="BL189" s="124">
        <v>0</v>
      </c>
      <c r="BM189" s="124" t="s">
        <v>360</v>
      </c>
      <c r="BN189" s="124" t="s">
        <v>360</v>
      </c>
      <c r="BO189" s="124">
        <v>0</v>
      </c>
      <c r="BP189" s="124">
        <v>0</v>
      </c>
      <c r="BQ189" s="124"/>
      <c r="BR189" s="197">
        <v>0</v>
      </c>
      <c r="BS189" s="197">
        <v>0</v>
      </c>
      <c r="BT189" s="197">
        <v>22</v>
      </c>
      <c r="BU189" s="197">
        <v>22</v>
      </c>
      <c r="BV189" s="197">
        <v>22</v>
      </c>
      <c r="BW189" s="197">
        <v>22</v>
      </c>
      <c r="BX189" s="123">
        <v>18</v>
      </c>
      <c r="BY189" s="123">
        <v>12</v>
      </c>
      <c r="BZ189" s="123">
        <v>10</v>
      </c>
      <c r="CA189" s="123">
        <v>10</v>
      </c>
      <c r="CB189" s="195">
        <v>10</v>
      </c>
      <c r="CC189" s="195">
        <v>10</v>
      </c>
      <c r="CD189" s="195">
        <v>9</v>
      </c>
      <c r="CE189" s="195">
        <v>9</v>
      </c>
      <c r="CF189" s="195">
        <v>5</v>
      </c>
      <c r="CG189" s="195">
        <v>4</v>
      </c>
      <c r="CH189" s="195">
        <v>1</v>
      </c>
      <c r="CI189" s="195">
        <v>1</v>
      </c>
      <c r="CJ189" s="195">
        <v>1</v>
      </c>
      <c r="CK189" s="195">
        <v>1</v>
      </c>
      <c r="CL189" s="195">
        <v>1</v>
      </c>
      <c r="CM189" s="195">
        <v>1</v>
      </c>
      <c r="CN189" s="195">
        <v>1</v>
      </c>
      <c r="CO189" s="195">
        <v>1</v>
      </c>
      <c r="CP189" s="195">
        <v>1</v>
      </c>
      <c r="CQ189" s="123">
        <v>1</v>
      </c>
      <c r="CR189" s="195">
        <v>1</v>
      </c>
      <c r="CS189" s="195">
        <v>1</v>
      </c>
      <c r="CT189" s="195">
        <v>1</v>
      </c>
      <c r="CU189" s="123">
        <v>1</v>
      </c>
      <c r="CV189" s="195">
        <v>1</v>
      </c>
      <c r="CW189" s="195">
        <v>1</v>
      </c>
      <c r="CX189" s="195">
        <v>0</v>
      </c>
      <c r="CY189" s="123">
        <v>0</v>
      </c>
      <c r="CZ189" s="195">
        <v>0</v>
      </c>
      <c r="DA189" s="123">
        <v>0</v>
      </c>
      <c r="DB189" s="195">
        <v>0</v>
      </c>
      <c r="DC189" s="123">
        <v>0</v>
      </c>
      <c r="DD189" s="195">
        <v>0</v>
      </c>
      <c r="DE189" s="195">
        <v>0</v>
      </c>
      <c r="DF189" s="195">
        <v>2</v>
      </c>
      <c r="DG189" s="195">
        <v>2</v>
      </c>
      <c r="DH189" s="123">
        <v>2</v>
      </c>
      <c r="DI189" s="195">
        <v>2</v>
      </c>
      <c r="DJ189" s="116">
        <v>2</v>
      </c>
      <c r="DK189" s="116">
        <v>2</v>
      </c>
      <c r="DL189" s="116">
        <v>2</v>
      </c>
      <c r="DM189" s="116">
        <v>5</v>
      </c>
    </row>
    <row r="190" spans="1:117" ht="20.100000000000001" customHeight="1">
      <c r="A190" s="69" t="s">
        <v>255</v>
      </c>
      <c r="B190" s="16" t="s">
        <v>264</v>
      </c>
      <c r="C190" s="60">
        <v>6</v>
      </c>
      <c r="D190" s="60">
        <v>4</v>
      </c>
      <c r="E190" s="60">
        <v>4</v>
      </c>
      <c r="F190" s="60">
        <v>41</v>
      </c>
      <c r="G190" s="60">
        <v>34</v>
      </c>
      <c r="H190" s="60">
        <v>23</v>
      </c>
      <c r="I190" s="60">
        <v>18</v>
      </c>
      <c r="J190" s="60">
        <v>8</v>
      </c>
      <c r="K190" s="60">
        <v>1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4">
        <v>0</v>
      </c>
      <c r="AU190" s="94">
        <v>0</v>
      </c>
      <c r="AV190" s="94">
        <v>0</v>
      </c>
      <c r="AW190" s="116">
        <v>63</v>
      </c>
      <c r="AX190" s="116">
        <v>68</v>
      </c>
      <c r="AY190" s="116">
        <v>64</v>
      </c>
      <c r="AZ190" s="116">
        <v>57</v>
      </c>
      <c r="BA190" s="116">
        <v>53</v>
      </c>
      <c r="BB190" s="116">
        <v>47</v>
      </c>
      <c r="BC190" s="116">
        <v>39</v>
      </c>
      <c r="BD190" s="116">
        <v>29</v>
      </c>
      <c r="BE190" s="116">
        <v>26</v>
      </c>
      <c r="BF190" s="116">
        <v>25</v>
      </c>
      <c r="BG190" s="116">
        <v>25</v>
      </c>
      <c r="BH190" s="116">
        <v>25</v>
      </c>
      <c r="BI190" s="116">
        <v>20</v>
      </c>
      <c r="BJ190" s="116" t="s">
        <v>360</v>
      </c>
      <c r="BK190" s="124">
        <v>20</v>
      </c>
      <c r="BL190" s="124">
        <v>30</v>
      </c>
      <c r="BM190" s="124">
        <v>20</v>
      </c>
      <c r="BN190" s="124">
        <v>20</v>
      </c>
      <c r="BO190" s="124">
        <v>20</v>
      </c>
      <c r="BP190" s="124">
        <v>20</v>
      </c>
      <c r="BQ190" s="124">
        <v>18</v>
      </c>
      <c r="BR190" s="197">
        <v>18</v>
      </c>
      <c r="BS190" s="197">
        <v>18</v>
      </c>
      <c r="BT190" s="197">
        <v>18</v>
      </c>
      <c r="BU190" s="197">
        <v>18</v>
      </c>
      <c r="BV190" s="197">
        <v>18</v>
      </c>
      <c r="BW190" s="197">
        <v>18</v>
      </c>
      <c r="BX190" s="123">
        <v>18</v>
      </c>
      <c r="BY190" s="123">
        <v>18</v>
      </c>
      <c r="BZ190" s="123">
        <v>18</v>
      </c>
      <c r="CA190" s="123">
        <v>18</v>
      </c>
      <c r="CB190" s="195">
        <v>18</v>
      </c>
      <c r="CC190" s="195">
        <v>18</v>
      </c>
      <c r="CD190" s="195">
        <v>18</v>
      </c>
      <c r="CE190" s="195">
        <v>18</v>
      </c>
      <c r="CF190" s="195">
        <v>20</v>
      </c>
      <c r="CG190" s="195">
        <v>20</v>
      </c>
      <c r="CH190" s="195">
        <v>10</v>
      </c>
      <c r="CI190" s="195">
        <v>17</v>
      </c>
      <c r="CJ190" s="195">
        <v>17</v>
      </c>
      <c r="CK190" s="195">
        <v>16</v>
      </c>
      <c r="CL190" s="195">
        <v>16</v>
      </c>
      <c r="CM190" s="195">
        <v>16</v>
      </c>
      <c r="CN190" s="195">
        <v>14</v>
      </c>
      <c r="CO190" s="195">
        <v>16</v>
      </c>
      <c r="CP190" s="195">
        <v>19</v>
      </c>
      <c r="CQ190" s="123">
        <v>17</v>
      </c>
      <c r="CR190" s="195">
        <v>16</v>
      </c>
      <c r="CS190" s="195">
        <v>16</v>
      </c>
      <c r="CT190" s="195">
        <v>24</v>
      </c>
      <c r="CU190" s="123">
        <v>22</v>
      </c>
      <c r="CV190" s="195">
        <v>20</v>
      </c>
      <c r="CW190" s="195">
        <v>20</v>
      </c>
      <c r="CX190" s="195">
        <v>20</v>
      </c>
      <c r="CY190" s="123">
        <v>20</v>
      </c>
      <c r="CZ190" s="195">
        <v>19</v>
      </c>
      <c r="DA190" s="123">
        <v>18</v>
      </c>
      <c r="DB190" s="195">
        <v>18</v>
      </c>
      <c r="DC190" s="123">
        <v>19</v>
      </c>
      <c r="DD190" s="195">
        <v>19</v>
      </c>
      <c r="DE190" s="195">
        <v>19</v>
      </c>
      <c r="DF190" s="195">
        <v>19</v>
      </c>
      <c r="DG190" s="195">
        <v>19</v>
      </c>
      <c r="DH190" s="123">
        <v>19</v>
      </c>
      <c r="DI190" s="195">
        <v>19</v>
      </c>
      <c r="DJ190" s="116">
        <v>19</v>
      </c>
      <c r="DK190" s="116">
        <v>19</v>
      </c>
      <c r="DL190" s="116">
        <v>19</v>
      </c>
      <c r="DM190" s="116">
        <v>19</v>
      </c>
    </row>
    <row r="191" spans="1:117" ht="20.100000000000001" customHeight="1">
      <c r="A191" s="69" t="s">
        <v>255</v>
      </c>
      <c r="B191" s="16" t="s">
        <v>265</v>
      </c>
      <c r="C191" s="60">
        <v>0</v>
      </c>
      <c r="D191" s="60">
        <v>0</v>
      </c>
      <c r="E191" s="60">
        <v>0</v>
      </c>
      <c r="F191" s="60">
        <v>0</v>
      </c>
      <c r="G191" s="60">
        <v>0</v>
      </c>
      <c r="H191" s="60">
        <v>0</v>
      </c>
      <c r="I191" s="60">
        <v>0</v>
      </c>
      <c r="J191" s="60">
        <v>0</v>
      </c>
      <c r="K191" s="60">
        <v>0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4">
        <v>0</v>
      </c>
      <c r="AU191" s="94">
        <v>0</v>
      </c>
      <c r="AV191" s="94">
        <v>0</v>
      </c>
      <c r="AW191" s="116">
        <v>0</v>
      </c>
      <c r="AX191" s="116">
        <v>0</v>
      </c>
      <c r="AY191" s="116">
        <v>0</v>
      </c>
      <c r="AZ191" s="116">
        <v>0</v>
      </c>
      <c r="BA191" s="116">
        <v>0</v>
      </c>
      <c r="BB191" s="116">
        <v>0</v>
      </c>
      <c r="BC191" s="116" t="s">
        <v>360</v>
      </c>
      <c r="BD191" s="116" t="s">
        <v>360</v>
      </c>
      <c r="BE191" s="116" t="s">
        <v>360</v>
      </c>
      <c r="BF191" s="116" t="s">
        <v>360</v>
      </c>
      <c r="BG191" s="116">
        <v>0</v>
      </c>
      <c r="BH191" s="116" t="s">
        <v>360</v>
      </c>
      <c r="BI191" s="116" t="s">
        <v>360</v>
      </c>
      <c r="BJ191" s="116" t="s">
        <v>360</v>
      </c>
      <c r="BK191" s="124">
        <v>0</v>
      </c>
      <c r="BL191" s="124">
        <v>0</v>
      </c>
      <c r="BM191" s="124" t="s">
        <v>360</v>
      </c>
      <c r="BN191" s="124" t="s">
        <v>360</v>
      </c>
      <c r="BO191" s="124">
        <v>0</v>
      </c>
      <c r="BP191" s="124">
        <v>0</v>
      </c>
      <c r="BQ191" s="124"/>
      <c r="BR191" s="197">
        <v>0</v>
      </c>
      <c r="BS191" s="197">
        <v>0</v>
      </c>
      <c r="BT191" s="197">
        <v>0</v>
      </c>
      <c r="BU191" s="197">
        <v>0</v>
      </c>
      <c r="BV191" s="197">
        <v>0</v>
      </c>
      <c r="BW191" s="197" t="s">
        <v>400</v>
      </c>
      <c r="BX191" s="123">
        <v>0</v>
      </c>
      <c r="BY191" s="123">
        <v>0</v>
      </c>
      <c r="BZ191" s="123">
        <v>0</v>
      </c>
      <c r="CA191" s="123">
        <v>0</v>
      </c>
      <c r="CB191" s="195">
        <v>0</v>
      </c>
      <c r="CC191" s="195">
        <v>0</v>
      </c>
      <c r="CD191" s="195">
        <v>0</v>
      </c>
      <c r="CE191" s="195">
        <v>0</v>
      </c>
      <c r="CF191" s="195">
        <v>0</v>
      </c>
      <c r="CG191" s="195">
        <v>0</v>
      </c>
      <c r="CH191" s="195">
        <v>0</v>
      </c>
      <c r="CI191" s="195">
        <v>0</v>
      </c>
      <c r="CJ191" s="195">
        <v>0</v>
      </c>
      <c r="CK191" s="195">
        <v>0</v>
      </c>
      <c r="CL191" s="195">
        <v>0</v>
      </c>
      <c r="CM191" s="195">
        <v>0</v>
      </c>
      <c r="CN191" s="195">
        <v>0</v>
      </c>
      <c r="CO191" s="195">
        <v>0</v>
      </c>
      <c r="CP191" s="195">
        <v>0</v>
      </c>
      <c r="CQ191" s="123">
        <v>0</v>
      </c>
      <c r="CR191" s="195">
        <v>0</v>
      </c>
      <c r="CS191" s="195">
        <v>0</v>
      </c>
      <c r="CT191" s="195">
        <v>0</v>
      </c>
      <c r="CU191" s="123">
        <v>0</v>
      </c>
      <c r="CV191" s="195">
        <v>0</v>
      </c>
      <c r="CW191" s="195">
        <v>0</v>
      </c>
      <c r="CX191" s="195">
        <v>0</v>
      </c>
      <c r="CY191" s="123">
        <v>0</v>
      </c>
      <c r="CZ191" s="195">
        <v>0</v>
      </c>
      <c r="DA191" s="123">
        <v>0</v>
      </c>
      <c r="DB191" s="195">
        <v>0</v>
      </c>
      <c r="DC191" s="123">
        <v>0</v>
      </c>
      <c r="DD191" s="195">
        <v>0</v>
      </c>
      <c r="DE191" s="195">
        <v>0</v>
      </c>
      <c r="DF191" s="195">
        <v>0</v>
      </c>
      <c r="DG191" s="195">
        <v>0</v>
      </c>
      <c r="DH191" s="123">
        <v>0</v>
      </c>
      <c r="DI191" s="195">
        <v>0</v>
      </c>
      <c r="DJ191" s="116">
        <v>0</v>
      </c>
      <c r="DK191" s="116">
        <v>0</v>
      </c>
      <c r="DL191" s="116">
        <v>0</v>
      </c>
      <c r="DM191" s="116">
        <v>0</v>
      </c>
    </row>
    <row r="192" spans="1:117" ht="20.100000000000001" customHeight="1">
      <c r="A192" s="69" t="s">
        <v>255</v>
      </c>
      <c r="B192" s="16" t="s">
        <v>266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277</v>
      </c>
      <c r="L192" s="60">
        <v>115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4">
        <v>0</v>
      </c>
      <c r="AU192" s="94">
        <v>0</v>
      </c>
      <c r="AV192" s="94">
        <v>0</v>
      </c>
      <c r="AW192" s="116">
        <v>0</v>
      </c>
      <c r="AX192" s="116">
        <v>0</v>
      </c>
      <c r="AY192" s="116">
        <v>0</v>
      </c>
      <c r="AZ192" s="116">
        <v>0</v>
      </c>
      <c r="BA192" s="116">
        <v>0</v>
      </c>
      <c r="BB192" s="116">
        <v>0</v>
      </c>
      <c r="BC192" s="116" t="s">
        <v>360</v>
      </c>
      <c r="BD192" s="116" t="s">
        <v>360</v>
      </c>
      <c r="BE192" s="116">
        <v>61</v>
      </c>
      <c r="BF192" s="116">
        <v>51</v>
      </c>
      <c r="BG192" s="116">
        <v>35</v>
      </c>
      <c r="BH192" s="116">
        <v>34</v>
      </c>
      <c r="BI192" s="116">
        <v>35</v>
      </c>
      <c r="BJ192" s="116">
        <v>33</v>
      </c>
      <c r="BK192" s="124">
        <v>32</v>
      </c>
      <c r="BL192" s="124">
        <v>32</v>
      </c>
      <c r="BM192" s="124">
        <v>21</v>
      </c>
      <c r="BN192" s="124">
        <v>20</v>
      </c>
      <c r="BO192" s="124">
        <v>18</v>
      </c>
      <c r="BP192" s="124">
        <v>15</v>
      </c>
      <c r="BQ192" s="124">
        <v>15</v>
      </c>
      <c r="BR192" s="197">
        <v>14</v>
      </c>
      <c r="BS192" s="197">
        <v>14</v>
      </c>
      <c r="BT192" s="197">
        <v>12</v>
      </c>
      <c r="BU192" s="197">
        <v>0</v>
      </c>
      <c r="BV192" s="197">
        <v>0</v>
      </c>
      <c r="BW192" s="197" t="s">
        <v>400</v>
      </c>
      <c r="BX192" s="123">
        <v>0</v>
      </c>
      <c r="BY192" s="123">
        <v>0</v>
      </c>
      <c r="BZ192" s="123">
        <v>0</v>
      </c>
      <c r="CA192" s="123">
        <v>0</v>
      </c>
      <c r="CB192" s="195">
        <v>0</v>
      </c>
      <c r="CC192" s="195">
        <v>0</v>
      </c>
      <c r="CD192" s="195">
        <v>0</v>
      </c>
      <c r="CE192" s="195">
        <v>0</v>
      </c>
      <c r="CF192" s="195">
        <v>0</v>
      </c>
      <c r="CG192" s="195">
        <v>0</v>
      </c>
      <c r="CH192" s="195">
        <v>0</v>
      </c>
      <c r="CI192" s="195">
        <v>0</v>
      </c>
      <c r="CJ192" s="195">
        <v>0</v>
      </c>
      <c r="CK192" s="195">
        <v>0</v>
      </c>
      <c r="CL192" s="195">
        <v>0</v>
      </c>
      <c r="CM192" s="195">
        <v>0</v>
      </c>
      <c r="CN192" s="195">
        <v>0</v>
      </c>
      <c r="CO192" s="195">
        <v>0</v>
      </c>
      <c r="CP192" s="195">
        <v>0</v>
      </c>
      <c r="CQ192" s="123">
        <v>0</v>
      </c>
      <c r="CR192" s="195">
        <v>0</v>
      </c>
      <c r="CS192" s="195">
        <v>0</v>
      </c>
      <c r="CT192" s="195">
        <v>0</v>
      </c>
      <c r="CU192" s="123">
        <v>0</v>
      </c>
      <c r="CV192" s="195">
        <v>0</v>
      </c>
      <c r="CW192" s="195">
        <v>0</v>
      </c>
      <c r="CX192" s="195">
        <v>0</v>
      </c>
      <c r="CY192" s="123">
        <v>0</v>
      </c>
      <c r="CZ192" s="195">
        <v>0</v>
      </c>
      <c r="DA192" s="123">
        <v>0</v>
      </c>
      <c r="DB192" s="195">
        <v>37</v>
      </c>
      <c r="DC192" s="123">
        <v>35</v>
      </c>
      <c r="DD192" s="195">
        <v>33</v>
      </c>
      <c r="DE192" s="195">
        <v>33</v>
      </c>
      <c r="DF192" s="195">
        <v>32</v>
      </c>
      <c r="DG192" s="195">
        <v>32</v>
      </c>
      <c r="DH192" s="123">
        <v>119</v>
      </c>
      <c r="DI192" s="195">
        <v>119</v>
      </c>
      <c r="DJ192" s="116">
        <v>119</v>
      </c>
      <c r="DK192" s="116">
        <v>119</v>
      </c>
      <c r="DL192" s="116">
        <v>118</v>
      </c>
      <c r="DM192" s="116">
        <v>118</v>
      </c>
    </row>
    <row r="193" spans="1:117" ht="20.100000000000001" customHeight="1">
      <c r="A193" s="69" t="s">
        <v>255</v>
      </c>
      <c r="B193" s="16" t="s">
        <v>267</v>
      </c>
      <c r="C193" s="60"/>
      <c r="D193" s="60"/>
      <c r="E193" s="60"/>
      <c r="F193" s="60"/>
      <c r="G193" s="60"/>
      <c r="H193" s="60"/>
      <c r="I193" s="60"/>
      <c r="J193" s="60">
        <v>0</v>
      </c>
      <c r="K193" s="60">
        <v>0</v>
      </c>
      <c r="L193" s="60">
        <v>6</v>
      </c>
      <c r="M193" s="60">
        <v>1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4">
        <v>0</v>
      </c>
      <c r="AU193" s="94">
        <v>0</v>
      </c>
      <c r="AV193" s="94">
        <v>0</v>
      </c>
      <c r="AW193" s="116">
        <v>0</v>
      </c>
      <c r="AX193" s="116">
        <v>0</v>
      </c>
      <c r="AY193" s="116">
        <v>0</v>
      </c>
      <c r="AZ193" s="116">
        <v>0</v>
      </c>
      <c r="BA193" s="116">
        <v>79</v>
      </c>
      <c r="BB193" s="116">
        <v>74</v>
      </c>
      <c r="BC193" s="116">
        <v>64</v>
      </c>
      <c r="BD193" s="116">
        <v>62</v>
      </c>
      <c r="BE193" s="116">
        <v>60</v>
      </c>
      <c r="BF193" s="116">
        <v>58</v>
      </c>
      <c r="BG193" s="116">
        <v>57</v>
      </c>
      <c r="BH193" s="116">
        <v>54</v>
      </c>
      <c r="BI193" s="116">
        <v>52</v>
      </c>
      <c r="BJ193" s="116">
        <v>52</v>
      </c>
      <c r="BK193" s="124">
        <v>49</v>
      </c>
      <c r="BL193" s="124">
        <v>49</v>
      </c>
      <c r="BM193" s="124">
        <v>46</v>
      </c>
      <c r="BN193" s="124">
        <v>46</v>
      </c>
      <c r="BO193" s="124">
        <v>44</v>
      </c>
      <c r="BP193" s="124">
        <v>40</v>
      </c>
      <c r="BQ193" s="124">
        <v>38</v>
      </c>
      <c r="BR193" s="197">
        <v>34</v>
      </c>
      <c r="BS193" s="197">
        <v>32</v>
      </c>
      <c r="BT193" s="197">
        <v>24</v>
      </c>
      <c r="BU193" s="197">
        <v>20</v>
      </c>
      <c r="BV193" s="197">
        <v>12</v>
      </c>
      <c r="BW193" s="197">
        <v>6</v>
      </c>
      <c r="BX193" s="123">
        <v>2</v>
      </c>
      <c r="BY193" s="123">
        <v>0</v>
      </c>
      <c r="BZ193" s="123">
        <v>0</v>
      </c>
      <c r="CA193" s="123">
        <v>0</v>
      </c>
      <c r="CB193" s="195">
        <v>0</v>
      </c>
      <c r="CC193" s="195">
        <v>0</v>
      </c>
      <c r="CD193" s="195">
        <v>0</v>
      </c>
      <c r="CE193" s="195">
        <v>0</v>
      </c>
      <c r="CF193" s="195">
        <v>0</v>
      </c>
      <c r="CG193" s="195">
        <v>0</v>
      </c>
      <c r="CH193" s="195">
        <v>0</v>
      </c>
      <c r="CI193" s="195">
        <v>0</v>
      </c>
      <c r="CJ193" s="195">
        <v>0</v>
      </c>
      <c r="CK193" s="195">
        <v>0</v>
      </c>
      <c r="CL193" s="195">
        <v>0</v>
      </c>
      <c r="CM193" s="195">
        <v>0</v>
      </c>
      <c r="CN193" s="195">
        <v>0</v>
      </c>
      <c r="CO193" s="195">
        <v>0</v>
      </c>
      <c r="CP193" s="195">
        <v>0</v>
      </c>
      <c r="CQ193" s="123">
        <v>0</v>
      </c>
      <c r="CR193" s="195">
        <v>0</v>
      </c>
      <c r="CS193" s="195">
        <v>0</v>
      </c>
      <c r="CT193" s="195">
        <v>0</v>
      </c>
      <c r="CU193" s="123">
        <v>0</v>
      </c>
      <c r="CV193" s="195">
        <v>0</v>
      </c>
      <c r="CW193" s="195">
        <v>0</v>
      </c>
      <c r="CX193" s="195">
        <v>0</v>
      </c>
      <c r="CY193" s="123">
        <v>0</v>
      </c>
      <c r="CZ193" s="195">
        <v>0</v>
      </c>
      <c r="DA193" s="123">
        <v>0</v>
      </c>
      <c r="DB193" s="195">
        <v>0</v>
      </c>
      <c r="DC193" s="123">
        <v>0</v>
      </c>
      <c r="DD193" s="195">
        <v>0</v>
      </c>
      <c r="DE193" s="195">
        <v>0</v>
      </c>
      <c r="DF193" s="195">
        <v>99</v>
      </c>
      <c r="DG193" s="195">
        <v>95</v>
      </c>
      <c r="DH193" s="123">
        <v>95</v>
      </c>
      <c r="DI193" s="195">
        <v>95</v>
      </c>
      <c r="DJ193" s="116">
        <v>91</v>
      </c>
      <c r="DK193" s="116">
        <v>84</v>
      </c>
      <c r="DL193" s="116">
        <v>83</v>
      </c>
      <c r="DM193" s="116">
        <v>83</v>
      </c>
    </row>
    <row r="194" spans="1:117" ht="20.100000000000001" customHeight="1">
      <c r="A194" s="69" t="s">
        <v>255</v>
      </c>
      <c r="B194" s="16" t="s">
        <v>268</v>
      </c>
      <c r="C194" s="60">
        <v>33</v>
      </c>
      <c r="D194" s="60">
        <v>0</v>
      </c>
      <c r="E194" s="60">
        <v>0</v>
      </c>
      <c r="F194" s="60">
        <v>0</v>
      </c>
      <c r="G194" s="60">
        <v>0</v>
      </c>
      <c r="H194" s="60">
        <v>25</v>
      </c>
      <c r="I194" s="60">
        <v>23</v>
      </c>
      <c r="J194" s="60">
        <v>0</v>
      </c>
      <c r="K194" s="60">
        <v>14</v>
      </c>
      <c r="L194" s="60">
        <v>0</v>
      </c>
      <c r="M194" s="60">
        <v>0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4">
        <v>0</v>
      </c>
      <c r="AU194" s="94">
        <v>0</v>
      </c>
      <c r="AV194" s="94">
        <v>0</v>
      </c>
      <c r="AW194" s="116">
        <v>0</v>
      </c>
      <c r="AX194" s="116">
        <v>0</v>
      </c>
      <c r="AY194" s="116">
        <v>0</v>
      </c>
      <c r="AZ194" s="116">
        <v>0</v>
      </c>
      <c r="BA194" s="116">
        <v>0</v>
      </c>
      <c r="BB194" s="116">
        <v>0</v>
      </c>
      <c r="BC194" s="116">
        <v>143</v>
      </c>
      <c r="BD194" s="116">
        <v>132</v>
      </c>
      <c r="BE194" s="116">
        <v>132</v>
      </c>
      <c r="BF194" s="116">
        <v>154</v>
      </c>
      <c r="BG194" s="116">
        <v>146</v>
      </c>
      <c r="BH194" s="116">
        <v>121</v>
      </c>
      <c r="BI194" s="116">
        <v>121</v>
      </c>
      <c r="BJ194" s="116">
        <v>108</v>
      </c>
      <c r="BK194" s="124">
        <v>102</v>
      </c>
      <c r="BL194" s="124">
        <v>84</v>
      </c>
      <c r="BM194" s="124">
        <v>80</v>
      </c>
      <c r="BN194" s="124">
        <v>78</v>
      </c>
      <c r="BO194" s="124">
        <v>78</v>
      </c>
      <c r="BP194" s="124">
        <v>78</v>
      </c>
      <c r="BQ194" s="124">
        <v>74</v>
      </c>
      <c r="BR194" s="197">
        <v>74</v>
      </c>
      <c r="BS194" s="197">
        <v>67</v>
      </c>
      <c r="BT194" s="197">
        <v>64</v>
      </c>
      <c r="BU194" s="197">
        <v>64</v>
      </c>
      <c r="BV194" s="197">
        <v>64</v>
      </c>
      <c r="BW194" s="197">
        <v>61</v>
      </c>
      <c r="BX194" s="123">
        <v>61</v>
      </c>
      <c r="BY194" s="123">
        <v>56</v>
      </c>
      <c r="BZ194" s="123">
        <v>52</v>
      </c>
      <c r="CA194" s="123">
        <v>52</v>
      </c>
      <c r="CB194" s="195">
        <v>52</v>
      </c>
      <c r="CC194" s="195">
        <v>52</v>
      </c>
      <c r="CD194" s="195">
        <v>52</v>
      </c>
      <c r="CE194" s="195">
        <v>52</v>
      </c>
      <c r="CF194" s="195">
        <v>68</v>
      </c>
      <c r="CG194" s="195">
        <v>68</v>
      </c>
      <c r="CH194" s="195">
        <v>56</v>
      </c>
      <c r="CI194" s="195">
        <v>53</v>
      </c>
      <c r="CJ194" s="195">
        <v>53</v>
      </c>
      <c r="CK194" s="195">
        <v>29</v>
      </c>
      <c r="CL194" s="195">
        <v>29</v>
      </c>
      <c r="CM194" s="195">
        <v>24</v>
      </c>
      <c r="CN194" s="195">
        <v>22</v>
      </c>
      <c r="CO194" s="195">
        <v>19</v>
      </c>
      <c r="CP194" s="195">
        <v>19</v>
      </c>
      <c r="CQ194" s="123">
        <v>19</v>
      </c>
      <c r="CR194" s="195">
        <v>11</v>
      </c>
      <c r="CS194" s="195">
        <v>11</v>
      </c>
      <c r="CT194" s="195">
        <v>11</v>
      </c>
      <c r="CU194" s="123">
        <v>11</v>
      </c>
      <c r="CV194" s="195">
        <v>4</v>
      </c>
      <c r="CW194" s="195">
        <v>4</v>
      </c>
      <c r="CX194" s="195">
        <v>4</v>
      </c>
      <c r="CY194" s="123">
        <v>0</v>
      </c>
      <c r="CZ194" s="195">
        <v>0</v>
      </c>
      <c r="DA194" s="123">
        <v>0</v>
      </c>
      <c r="DB194" s="195">
        <v>0</v>
      </c>
      <c r="DC194" s="123">
        <v>0</v>
      </c>
      <c r="DD194" s="195">
        <v>0</v>
      </c>
      <c r="DE194" s="195">
        <v>0</v>
      </c>
      <c r="DF194" s="195">
        <v>0</v>
      </c>
      <c r="DG194" s="195">
        <v>0</v>
      </c>
      <c r="DH194" s="123">
        <v>0</v>
      </c>
      <c r="DI194" s="195">
        <v>0</v>
      </c>
      <c r="DJ194" s="116">
        <v>0</v>
      </c>
      <c r="DK194" s="116">
        <v>0</v>
      </c>
      <c r="DL194" s="116">
        <v>0</v>
      </c>
      <c r="DM194" s="116">
        <v>0</v>
      </c>
    </row>
    <row r="195" spans="1:117" ht="20.100000000000001" customHeight="1">
      <c r="A195" s="69" t="s">
        <v>255</v>
      </c>
      <c r="B195" s="16" t="s">
        <v>269</v>
      </c>
      <c r="C195" s="60">
        <v>0</v>
      </c>
      <c r="D195" s="60">
        <v>0</v>
      </c>
      <c r="E195" s="60">
        <v>0</v>
      </c>
      <c r="F195" s="60">
        <v>92</v>
      </c>
      <c r="G195" s="60">
        <v>75</v>
      </c>
      <c r="H195" s="60">
        <v>32</v>
      </c>
      <c r="I195" s="60">
        <v>28</v>
      </c>
      <c r="J195" s="60">
        <v>61</v>
      </c>
      <c r="K195" s="60">
        <v>11</v>
      </c>
      <c r="L195" s="60">
        <v>4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4">
        <v>0</v>
      </c>
      <c r="AU195" s="94">
        <v>6</v>
      </c>
      <c r="AV195" s="94">
        <v>6</v>
      </c>
      <c r="AW195" s="116">
        <v>60</v>
      </c>
      <c r="AX195" s="116">
        <v>58</v>
      </c>
      <c r="AY195" s="116">
        <v>58</v>
      </c>
      <c r="AZ195" s="116">
        <v>58</v>
      </c>
      <c r="BA195" s="116">
        <v>58</v>
      </c>
      <c r="BB195" s="116">
        <v>51</v>
      </c>
      <c r="BC195" s="116">
        <v>48</v>
      </c>
      <c r="BD195" s="116">
        <v>48</v>
      </c>
      <c r="BE195" s="116">
        <v>48</v>
      </c>
      <c r="BF195" s="116">
        <v>48</v>
      </c>
      <c r="BG195" s="116">
        <v>48</v>
      </c>
      <c r="BH195" s="116">
        <v>48</v>
      </c>
      <c r="BI195" s="116">
        <v>46</v>
      </c>
      <c r="BJ195" s="116">
        <v>46</v>
      </c>
      <c r="BK195" s="124">
        <v>44</v>
      </c>
      <c r="BL195" s="124">
        <v>41</v>
      </c>
      <c r="BM195" s="124">
        <v>38</v>
      </c>
      <c r="BN195" s="124">
        <v>61</v>
      </c>
      <c r="BO195" s="124">
        <v>53</v>
      </c>
      <c r="BP195" s="124">
        <v>45</v>
      </c>
      <c r="BQ195" s="124">
        <v>42</v>
      </c>
      <c r="BR195" s="197">
        <v>38</v>
      </c>
      <c r="BS195" s="197">
        <v>40</v>
      </c>
      <c r="BT195" s="197">
        <v>40</v>
      </c>
      <c r="BU195" s="197">
        <v>115</v>
      </c>
      <c r="BV195" s="197">
        <v>116</v>
      </c>
      <c r="BW195" s="197">
        <v>115</v>
      </c>
      <c r="BX195" s="123">
        <v>115</v>
      </c>
      <c r="BY195" s="123">
        <v>115</v>
      </c>
      <c r="BZ195" s="123">
        <v>33</v>
      </c>
      <c r="CA195" s="123">
        <v>30</v>
      </c>
      <c r="CB195" s="195">
        <v>19</v>
      </c>
      <c r="CC195" s="195">
        <v>16</v>
      </c>
      <c r="CD195" s="195">
        <v>14</v>
      </c>
      <c r="CE195" s="195">
        <v>14</v>
      </c>
      <c r="CF195" s="195">
        <v>11</v>
      </c>
      <c r="CG195" s="195">
        <v>10</v>
      </c>
      <c r="CH195" s="195">
        <v>9</v>
      </c>
      <c r="CI195" s="195">
        <v>9</v>
      </c>
      <c r="CJ195" s="195">
        <v>9</v>
      </c>
      <c r="CK195" s="195">
        <v>8</v>
      </c>
      <c r="CL195" s="195">
        <v>8</v>
      </c>
      <c r="CM195" s="195">
        <v>7</v>
      </c>
      <c r="CN195" s="195">
        <v>6</v>
      </c>
      <c r="CO195" s="195">
        <v>5</v>
      </c>
      <c r="CP195" s="195">
        <v>5</v>
      </c>
      <c r="CQ195" s="123">
        <v>3</v>
      </c>
      <c r="CR195" s="195">
        <v>3</v>
      </c>
      <c r="CS195" s="195">
        <v>2</v>
      </c>
      <c r="CT195" s="195">
        <v>2</v>
      </c>
      <c r="CU195" s="123">
        <v>2</v>
      </c>
      <c r="CV195" s="195">
        <v>2</v>
      </c>
      <c r="CW195" s="195">
        <v>2</v>
      </c>
      <c r="CX195" s="195">
        <v>1</v>
      </c>
      <c r="CY195" s="123">
        <v>0</v>
      </c>
      <c r="CZ195" s="195">
        <v>0</v>
      </c>
      <c r="DA195" s="123">
        <v>0</v>
      </c>
      <c r="DB195" s="195">
        <v>34</v>
      </c>
      <c r="DC195" s="123">
        <v>34</v>
      </c>
      <c r="DD195" s="195">
        <v>34</v>
      </c>
      <c r="DE195" s="195">
        <v>33</v>
      </c>
      <c r="DF195" s="195">
        <v>33</v>
      </c>
      <c r="DG195" s="195">
        <v>32</v>
      </c>
      <c r="DH195" s="123">
        <v>31</v>
      </c>
      <c r="DI195" s="195">
        <v>31</v>
      </c>
      <c r="DJ195" s="116">
        <v>31</v>
      </c>
      <c r="DK195" s="116">
        <v>29</v>
      </c>
      <c r="DL195" s="116">
        <v>29</v>
      </c>
      <c r="DM195" s="116">
        <v>28</v>
      </c>
    </row>
    <row r="196" spans="1:117" ht="20.100000000000001" customHeight="1">
      <c r="A196" s="69" t="s">
        <v>255</v>
      </c>
      <c r="B196" s="16" t="s">
        <v>270</v>
      </c>
      <c r="C196" s="60">
        <v>0</v>
      </c>
      <c r="D196" s="60">
        <v>16</v>
      </c>
      <c r="E196" s="60">
        <v>0</v>
      </c>
      <c r="F196" s="60">
        <v>0</v>
      </c>
      <c r="G196" s="60">
        <v>84</v>
      </c>
      <c r="H196" s="60">
        <v>58</v>
      </c>
      <c r="I196" s="60">
        <v>11</v>
      </c>
      <c r="J196" s="60">
        <v>54</v>
      </c>
      <c r="K196" s="60">
        <v>0</v>
      </c>
      <c r="L196" s="60">
        <v>0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4">
        <v>0</v>
      </c>
      <c r="AU196" s="94">
        <v>0</v>
      </c>
      <c r="AV196" s="94">
        <v>0</v>
      </c>
      <c r="AW196" s="116">
        <v>20</v>
      </c>
      <c r="AX196" s="116">
        <v>19</v>
      </c>
      <c r="AY196" s="116">
        <v>19</v>
      </c>
      <c r="AZ196" s="116">
        <v>17</v>
      </c>
      <c r="BA196" s="116">
        <v>16</v>
      </c>
      <c r="BB196" s="116">
        <v>15</v>
      </c>
      <c r="BC196" s="116">
        <v>14</v>
      </c>
      <c r="BD196" s="116">
        <v>28</v>
      </c>
      <c r="BE196" s="116">
        <v>21</v>
      </c>
      <c r="BF196" s="116">
        <v>20</v>
      </c>
      <c r="BG196" s="116">
        <v>18</v>
      </c>
      <c r="BH196" s="116">
        <v>517</v>
      </c>
      <c r="BI196" s="116">
        <v>512</v>
      </c>
      <c r="BJ196" s="116">
        <v>703</v>
      </c>
      <c r="BK196" s="124">
        <v>698</v>
      </c>
      <c r="BL196" s="124">
        <v>645</v>
      </c>
      <c r="BM196" s="124">
        <v>579</v>
      </c>
      <c r="BN196" s="124">
        <v>568</v>
      </c>
      <c r="BO196" s="124">
        <v>554</v>
      </c>
      <c r="BP196" s="124">
        <v>695</v>
      </c>
      <c r="BQ196" s="124">
        <v>687</v>
      </c>
      <c r="BR196" s="197">
        <v>681</v>
      </c>
      <c r="BS196" s="197">
        <v>680</v>
      </c>
      <c r="BT196" s="197">
        <v>744</v>
      </c>
      <c r="BU196" s="197">
        <v>694</v>
      </c>
      <c r="BV196" s="197">
        <v>688</v>
      </c>
      <c r="BW196" s="197">
        <v>681</v>
      </c>
      <c r="BX196" s="123">
        <v>681</v>
      </c>
      <c r="BY196" s="123">
        <v>673</v>
      </c>
      <c r="BZ196" s="123">
        <v>669</v>
      </c>
      <c r="CA196" s="123">
        <v>667</v>
      </c>
      <c r="CB196" s="195">
        <v>664</v>
      </c>
      <c r="CC196" s="195">
        <v>643</v>
      </c>
      <c r="CD196" s="195">
        <v>643</v>
      </c>
      <c r="CE196" s="195">
        <v>643</v>
      </c>
      <c r="CF196" s="195">
        <v>315</v>
      </c>
      <c r="CG196" s="195">
        <v>248</v>
      </c>
      <c r="CH196" s="195">
        <v>154</v>
      </c>
      <c r="CI196" s="195">
        <v>51</v>
      </c>
      <c r="CJ196" s="195">
        <v>51</v>
      </c>
      <c r="CK196" s="195">
        <v>0</v>
      </c>
      <c r="CL196" s="195">
        <v>0</v>
      </c>
      <c r="CM196" s="195">
        <v>0</v>
      </c>
      <c r="CN196" s="195">
        <v>0</v>
      </c>
      <c r="CO196" s="195">
        <v>0</v>
      </c>
      <c r="CP196" s="195">
        <v>365</v>
      </c>
      <c r="CQ196" s="123">
        <v>365</v>
      </c>
      <c r="CR196" s="195">
        <v>365</v>
      </c>
      <c r="CS196" s="195">
        <v>365</v>
      </c>
      <c r="CT196" s="195">
        <v>355</v>
      </c>
      <c r="CU196" s="123">
        <v>355</v>
      </c>
      <c r="CV196" s="195">
        <v>355</v>
      </c>
      <c r="CW196" s="195">
        <v>355</v>
      </c>
      <c r="CX196" s="195">
        <v>355</v>
      </c>
      <c r="CY196" s="123">
        <v>355</v>
      </c>
      <c r="CZ196" s="195">
        <v>355</v>
      </c>
      <c r="DA196" s="123">
        <v>355</v>
      </c>
      <c r="DB196" s="195">
        <v>355</v>
      </c>
      <c r="DC196" s="123">
        <v>355</v>
      </c>
      <c r="DD196" s="195">
        <v>355</v>
      </c>
      <c r="DE196" s="195">
        <v>355</v>
      </c>
      <c r="DF196" s="195">
        <v>355</v>
      </c>
      <c r="DG196" s="195">
        <v>355</v>
      </c>
      <c r="DH196" s="123">
        <v>357</v>
      </c>
      <c r="DI196" s="195">
        <v>357</v>
      </c>
      <c r="DJ196" s="116">
        <v>357</v>
      </c>
      <c r="DK196" s="116">
        <v>357</v>
      </c>
      <c r="DL196" s="116">
        <v>357</v>
      </c>
      <c r="DM196" s="116">
        <v>357</v>
      </c>
    </row>
    <row r="197" spans="1:117" ht="20.100000000000001" customHeight="1">
      <c r="A197" s="69" t="s">
        <v>255</v>
      </c>
      <c r="B197" s="16" t="s">
        <v>271</v>
      </c>
      <c r="C197" s="60">
        <v>0</v>
      </c>
      <c r="D197" s="60">
        <v>104</v>
      </c>
      <c r="E197" s="60">
        <v>85</v>
      </c>
      <c r="F197" s="60">
        <v>54</v>
      </c>
      <c r="G197" s="60">
        <v>248</v>
      </c>
      <c r="H197" s="60">
        <v>124</v>
      </c>
      <c r="I197" s="60">
        <v>907</v>
      </c>
      <c r="J197" s="60">
        <v>1065</v>
      </c>
      <c r="K197" s="60">
        <v>844</v>
      </c>
      <c r="L197" s="60">
        <v>532</v>
      </c>
      <c r="M197" s="60">
        <v>244</v>
      </c>
      <c r="N197" s="60">
        <v>160</v>
      </c>
      <c r="O197" s="60">
        <v>158</v>
      </c>
      <c r="P197" s="60">
        <v>157</v>
      </c>
      <c r="Q197" s="60">
        <v>154</v>
      </c>
      <c r="R197" s="60">
        <v>188</v>
      </c>
      <c r="S197" s="60">
        <v>186</v>
      </c>
      <c r="T197" s="60">
        <v>183</v>
      </c>
      <c r="U197" s="60">
        <v>177</v>
      </c>
      <c r="V197" s="60">
        <v>174</v>
      </c>
      <c r="W197" s="60">
        <v>159</v>
      </c>
      <c r="X197" s="60">
        <v>148</v>
      </c>
      <c r="Y197" s="60">
        <v>139</v>
      </c>
      <c r="Z197" s="60">
        <v>135</v>
      </c>
      <c r="AA197" s="60">
        <v>128</v>
      </c>
      <c r="AB197" s="60">
        <v>126</v>
      </c>
      <c r="AC197" s="60">
        <v>123</v>
      </c>
      <c r="AD197" s="60">
        <v>117</v>
      </c>
      <c r="AE197" s="60">
        <v>113</v>
      </c>
      <c r="AF197" s="60">
        <v>112</v>
      </c>
      <c r="AG197" s="60">
        <v>111</v>
      </c>
      <c r="AH197" s="60">
        <v>104</v>
      </c>
      <c r="AI197" s="60">
        <v>98</v>
      </c>
      <c r="AJ197" s="60">
        <v>93</v>
      </c>
      <c r="AK197" s="60">
        <v>87</v>
      </c>
      <c r="AL197" s="60">
        <v>78</v>
      </c>
      <c r="AM197" s="60">
        <v>23</v>
      </c>
      <c r="AN197" s="60">
        <v>21</v>
      </c>
      <c r="AO197" s="60">
        <v>20</v>
      </c>
      <c r="AP197" s="60">
        <v>18</v>
      </c>
      <c r="AQ197" s="60">
        <v>16</v>
      </c>
      <c r="AR197" s="60">
        <v>16</v>
      </c>
      <c r="AS197" s="60">
        <v>16</v>
      </c>
      <c r="AT197" s="60">
        <v>16</v>
      </c>
      <c r="AU197" s="60">
        <v>16</v>
      </c>
      <c r="AV197" s="60">
        <v>16</v>
      </c>
      <c r="AW197" s="106">
        <v>15</v>
      </c>
      <c r="AX197" s="106">
        <v>15</v>
      </c>
      <c r="AY197" s="106">
        <v>15</v>
      </c>
      <c r="AZ197" s="106">
        <v>14</v>
      </c>
      <c r="BA197" s="106">
        <v>558</v>
      </c>
      <c r="BB197" s="106">
        <v>466</v>
      </c>
      <c r="BC197" s="106">
        <v>412</v>
      </c>
      <c r="BD197" s="106">
        <v>384</v>
      </c>
      <c r="BE197" s="106">
        <v>309</v>
      </c>
      <c r="BF197" s="106">
        <v>280</v>
      </c>
      <c r="BG197" s="106">
        <v>251</v>
      </c>
      <c r="BH197" s="106">
        <v>213</v>
      </c>
      <c r="BI197" s="106">
        <v>146</v>
      </c>
      <c r="BJ197" s="106">
        <v>158</v>
      </c>
      <c r="BK197" s="123">
        <v>142</v>
      </c>
      <c r="BL197" s="123">
        <v>131</v>
      </c>
      <c r="BM197" s="123">
        <v>126</v>
      </c>
      <c r="BN197" s="123">
        <v>120</v>
      </c>
      <c r="BO197" s="123">
        <v>116</v>
      </c>
      <c r="BP197" s="123">
        <v>113</v>
      </c>
      <c r="BQ197" s="123">
        <v>113</v>
      </c>
      <c r="BR197" s="195">
        <v>116</v>
      </c>
      <c r="BS197" s="195">
        <v>116</v>
      </c>
      <c r="BT197" s="195">
        <v>116</v>
      </c>
      <c r="BU197" s="195">
        <v>185</v>
      </c>
      <c r="BV197" s="195">
        <v>168</v>
      </c>
      <c r="BW197" s="195">
        <v>144</v>
      </c>
      <c r="BX197" s="123">
        <v>142</v>
      </c>
      <c r="BY197" s="123">
        <v>126</v>
      </c>
      <c r="BZ197" s="123">
        <v>102</v>
      </c>
      <c r="CA197" s="123">
        <v>88</v>
      </c>
      <c r="CB197" s="195">
        <v>82</v>
      </c>
      <c r="CC197" s="195">
        <v>74</v>
      </c>
      <c r="CD197" s="195">
        <v>74</v>
      </c>
      <c r="CE197" s="195">
        <v>74</v>
      </c>
      <c r="CF197" s="195">
        <v>74</v>
      </c>
      <c r="CG197" s="195">
        <v>53</v>
      </c>
      <c r="CH197" s="195">
        <v>53</v>
      </c>
      <c r="CI197" s="195">
        <v>53</v>
      </c>
      <c r="CJ197" s="195">
        <v>53</v>
      </c>
      <c r="CK197" s="195">
        <v>0</v>
      </c>
      <c r="CL197" s="195">
        <v>0</v>
      </c>
      <c r="CM197" s="195">
        <v>0</v>
      </c>
      <c r="CN197" s="195">
        <v>0</v>
      </c>
      <c r="CO197" s="195">
        <v>0</v>
      </c>
      <c r="CP197" s="195">
        <v>0</v>
      </c>
      <c r="CQ197" s="123">
        <v>0</v>
      </c>
      <c r="CR197" s="195">
        <v>0</v>
      </c>
      <c r="CS197" s="195">
        <v>0</v>
      </c>
      <c r="CT197" s="195">
        <v>0</v>
      </c>
      <c r="CU197" s="123">
        <v>0</v>
      </c>
      <c r="CV197" s="195">
        <v>0</v>
      </c>
      <c r="CW197" s="195">
        <v>0</v>
      </c>
      <c r="CX197" s="195">
        <v>0</v>
      </c>
      <c r="CY197" s="123">
        <v>0</v>
      </c>
      <c r="CZ197" s="195">
        <v>0</v>
      </c>
      <c r="DA197" s="123">
        <v>0</v>
      </c>
      <c r="DB197" s="195">
        <v>102</v>
      </c>
      <c r="DC197" s="123">
        <v>57</v>
      </c>
      <c r="DD197" s="195">
        <v>39</v>
      </c>
      <c r="DE197" s="195">
        <v>215</v>
      </c>
      <c r="DF197" s="195">
        <v>40</v>
      </c>
      <c r="DG197" s="195">
        <v>39</v>
      </c>
      <c r="DH197" s="123">
        <v>39</v>
      </c>
      <c r="DI197" s="195">
        <v>39</v>
      </c>
      <c r="DJ197" s="116">
        <v>39</v>
      </c>
      <c r="DK197" s="116">
        <v>39</v>
      </c>
      <c r="DL197" s="116">
        <v>39</v>
      </c>
      <c r="DM197" s="116">
        <v>39</v>
      </c>
    </row>
    <row r="198" spans="1:117" ht="20.100000000000001" customHeight="1">
      <c r="A198" s="69" t="s">
        <v>255</v>
      </c>
      <c r="B198" s="16" t="s">
        <v>272</v>
      </c>
      <c r="C198" s="60"/>
      <c r="D198" s="60"/>
      <c r="E198" s="60"/>
      <c r="F198" s="60"/>
      <c r="G198" s="60"/>
      <c r="H198" s="60"/>
      <c r="I198" s="60"/>
      <c r="J198" s="60">
        <v>0</v>
      </c>
      <c r="K198" s="60">
        <v>3</v>
      </c>
      <c r="L198" s="60">
        <v>0</v>
      </c>
      <c r="M198" s="60">
        <v>0</v>
      </c>
      <c r="N198" s="60">
        <v>0</v>
      </c>
      <c r="O198" s="60">
        <v>0</v>
      </c>
      <c r="P198" s="60">
        <v>0</v>
      </c>
      <c r="Q198" s="60">
        <v>0</v>
      </c>
      <c r="R198" s="60">
        <v>0</v>
      </c>
      <c r="S198" s="60">
        <v>0</v>
      </c>
      <c r="T198" s="60">
        <v>0</v>
      </c>
      <c r="U198" s="60">
        <v>0</v>
      </c>
      <c r="V198" s="60">
        <v>0</v>
      </c>
      <c r="W198" s="60">
        <v>0</v>
      </c>
      <c r="X198" s="60">
        <v>0</v>
      </c>
      <c r="Y198" s="60">
        <v>0</v>
      </c>
      <c r="Z198" s="60">
        <v>0</v>
      </c>
      <c r="AA198" s="60">
        <v>0</v>
      </c>
      <c r="AB198" s="60">
        <v>0</v>
      </c>
      <c r="AC198" s="60">
        <v>0</v>
      </c>
      <c r="AD198" s="60">
        <v>0</v>
      </c>
      <c r="AE198" s="60">
        <v>0</v>
      </c>
      <c r="AF198" s="60">
        <v>0</v>
      </c>
      <c r="AG198" s="60">
        <v>0</v>
      </c>
      <c r="AH198" s="60">
        <v>0</v>
      </c>
      <c r="AI198" s="60">
        <v>0</v>
      </c>
      <c r="AJ198" s="60">
        <v>0</v>
      </c>
      <c r="AK198" s="60">
        <v>0</v>
      </c>
      <c r="AL198" s="60">
        <v>0</v>
      </c>
      <c r="AM198" s="60">
        <v>0</v>
      </c>
      <c r="AN198" s="60">
        <v>0</v>
      </c>
      <c r="AO198" s="60">
        <v>0</v>
      </c>
      <c r="AP198" s="60">
        <v>0</v>
      </c>
      <c r="AQ198" s="60">
        <v>0</v>
      </c>
      <c r="AR198" s="60">
        <v>0</v>
      </c>
      <c r="AS198" s="60">
        <v>0</v>
      </c>
      <c r="AT198" s="60">
        <v>0</v>
      </c>
      <c r="AU198" s="60">
        <v>0</v>
      </c>
      <c r="AV198" s="60"/>
      <c r="AW198" s="116">
        <v>0</v>
      </c>
      <c r="AX198" s="116">
        <v>0</v>
      </c>
      <c r="AY198" s="116">
        <v>0</v>
      </c>
      <c r="AZ198" s="116">
        <v>0</v>
      </c>
      <c r="BA198" s="116">
        <v>0</v>
      </c>
      <c r="BB198" s="116">
        <v>0</v>
      </c>
      <c r="BC198" s="116" t="s">
        <v>360</v>
      </c>
      <c r="BD198" s="116" t="s">
        <v>360</v>
      </c>
      <c r="BE198" s="116" t="s">
        <v>360</v>
      </c>
      <c r="BF198" s="116" t="s">
        <v>360</v>
      </c>
      <c r="BG198" s="116">
        <v>0</v>
      </c>
      <c r="BH198" s="116" t="s">
        <v>360</v>
      </c>
      <c r="BI198" s="116" t="s">
        <v>360</v>
      </c>
      <c r="BJ198" s="116" t="s">
        <v>360</v>
      </c>
      <c r="BK198" s="124">
        <v>0</v>
      </c>
      <c r="BL198" s="124">
        <v>0</v>
      </c>
      <c r="BM198" s="124" t="s">
        <v>360</v>
      </c>
      <c r="BN198" s="124" t="s">
        <v>360</v>
      </c>
      <c r="BO198" s="124">
        <v>0</v>
      </c>
      <c r="BP198" s="124">
        <v>0</v>
      </c>
      <c r="BQ198" s="124"/>
      <c r="BR198" s="197">
        <v>0</v>
      </c>
      <c r="BS198" s="197">
        <v>0</v>
      </c>
      <c r="BT198" s="197">
        <v>3</v>
      </c>
      <c r="BU198" s="197">
        <v>3</v>
      </c>
      <c r="BV198" s="197">
        <v>1</v>
      </c>
      <c r="BW198" s="197">
        <v>1</v>
      </c>
      <c r="BX198" s="123">
        <v>0</v>
      </c>
      <c r="BY198" s="123">
        <v>0</v>
      </c>
      <c r="BZ198" s="123">
        <v>0</v>
      </c>
      <c r="CA198" s="123">
        <v>0</v>
      </c>
      <c r="CB198" s="195">
        <v>0</v>
      </c>
      <c r="CC198" s="195">
        <v>0</v>
      </c>
      <c r="CD198" s="195">
        <v>0</v>
      </c>
      <c r="CE198" s="195">
        <v>0</v>
      </c>
      <c r="CF198" s="195">
        <v>0</v>
      </c>
      <c r="CG198" s="195">
        <v>0</v>
      </c>
      <c r="CH198" s="195">
        <v>0</v>
      </c>
      <c r="CI198" s="195">
        <v>0</v>
      </c>
      <c r="CJ198" s="195">
        <v>0</v>
      </c>
      <c r="CK198" s="195">
        <v>0</v>
      </c>
      <c r="CL198" s="195">
        <v>0</v>
      </c>
      <c r="CM198" s="195">
        <v>108</v>
      </c>
      <c r="CN198" s="195">
        <v>108</v>
      </c>
      <c r="CO198" s="195">
        <v>105</v>
      </c>
      <c r="CP198" s="195">
        <v>100</v>
      </c>
      <c r="CQ198" s="123">
        <v>99</v>
      </c>
      <c r="CR198" s="195">
        <v>95</v>
      </c>
      <c r="CS198" s="195">
        <v>93</v>
      </c>
      <c r="CT198" s="195">
        <v>90</v>
      </c>
      <c r="CU198" s="123">
        <v>87</v>
      </c>
      <c r="CV198" s="195">
        <v>87</v>
      </c>
      <c r="CW198" s="195">
        <v>87</v>
      </c>
      <c r="CX198" s="195">
        <v>87</v>
      </c>
      <c r="CY198" s="123">
        <v>78</v>
      </c>
      <c r="CZ198" s="195">
        <v>78</v>
      </c>
      <c r="DA198" s="123">
        <v>77</v>
      </c>
      <c r="DB198" s="195">
        <v>77</v>
      </c>
      <c r="DC198" s="123">
        <v>77</v>
      </c>
      <c r="DD198" s="195">
        <v>77</v>
      </c>
      <c r="DE198" s="195">
        <v>77</v>
      </c>
      <c r="DF198" s="195">
        <v>80</v>
      </c>
      <c r="DG198" s="195">
        <v>80</v>
      </c>
      <c r="DH198" s="123">
        <v>80</v>
      </c>
      <c r="DI198" s="195">
        <v>80</v>
      </c>
      <c r="DJ198" s="116">
        <v>80</v>
      </c>
      <c r="DK198" s="116">
        <v>80</v>
      </c>
      <c r="DL198" s="116">
        <v>235</v>
      </c>
      <c r="DM198" s="116">
        <v>226</v>
      </c>
    </row>
    <row r="199" spans="1:117" ht="20.100000000000001" customHeight="1">
      <c r="A199" s="69" t="s">
        <v>255</v>
      </c>
      <c r="B199" s="16" t="s">
        <v>273</v>
      </c>
      <c r="C199" s="60">
        <v>17</v>
      </c>
      <c r="D199" s="60">
        <v>0</v>
      </c>
      <c r="E199" s="60">
        <v>181</v>
      </c>
      <c r="F199" s="60">
        <v>128</v>
      </c>
      <c r="G199" s="60">
        <v>75</v>
      </c>
      <c r="H199" s="60">
        <v>55</v>
      </c>
      <c r="I199" s="60">
        <v>51</v>
      </c>
      <c r="J199" s="60">
        <v>39</v>
      </c>
      <c r="K199" s="60">
        <v>0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6">
        <v>0</v>
      </c>
      <c r="AX199" s="116">
        <v>0</v>
      </c>
      <c r="AY199" s="116">
        <v>0</v>
      </c>
      <c r="AZ199" s="116">
        <v>0</v>
      </c>
      <c r="BA199" s="116">
        <v>0</v>
      </c>
      <c r="BB199" s="116">
        <v>0</v>
      </c>
      <c r="BC199" s="116" t="s">
        <v>360</v>
      </c>
      <c r="BD199" s="116" t="s">
        <v>360</v>
      </c>
      <c r="BE199" s="116" t="s">
        <v>360</v>
      </c>
      <c r="BF199" s="116" t="s">
        <v>360</v>
      </c>
      <c r="BG199" s="116">
        <v>0</v>
      </c>
      <c r="BH199" s="116" t="s">
        <v>360</v>
      </c>
      <c r="BI199" s="116" t="s">
        <v>360</v>
      </c>
      <c r="BJ199" s="116" t="s">
        <v>360</v>
      </c>
      <c r="BK199" s="124">
        <v>0</v>
      </c>
      <c r="BL199" s="124">
        <v>0</v>
      </c>
      <c r="BM199" s="124" t="s">
        <v>360</v>
      </c>
      <c r="BN199" s="124" t="s">
        <v>360</v>
      </c>
      <c r="BO199" s="124">
        <v>0</v>
      </c>
      <c r="BP199" s="124">
        <v>0</v>
      </c>
      <c r="BQ199" s="124"/>
      <c r="BR199" s="197">
        <v>0</v>
      </c>
      <c r="BS199" s="197">
        <v>0</v>
      </c>
      <c r="BT199" s="197">
        <v>0</v>
      </c>
      <c r="BU199" s="197">
        <v>0</v>
      </c>
      <c r="BV199" s="197">
        <v>0</v>
      </c>
      <c r="BW199" s="197" t="s">
        <v>400</v>
      </c>
      <c r="BX199" s="123">
        <v>0</v>
      </c>
      <c r="BY199" s="123">
        <v>0</v>
      </c>
      <c r="BZ199" s="123">
        <v>0</v>
      </c>
      <c r="CA199" s="123">
        <v>0</v>
      </c>
      <c r="CB199" s="195">
        <v>0</v>
      </c>
      <c r="CC199" s="195">
        <v>0</v>
      </c>
      <c r="CD199" s="195">
        <v>0</v>
      </c>
      <c r="CE199" s="195">
        <v>0</v>
      </c>
      <c r="CF199" s="195">
        <v>0</v>
      </c>
      <c r="CG199" s="195">
        <v>0</v>
      </c>
      <c r="CH199" s="195">
        <v>0</v>
      </c>
      <c r="CI199" s="195">
        <v>0</v>
      </c>
      <c r="CJ199" s="195">
        <v>0</v>
      </c>
      <c r="CK199" s="195">
        <v>0</v>
      </c>
      <c r="CL199" s="195">
        <v>0</v>
      </c>
      <c r="CM199" s="195">
        <v>0</v>
      </c>
      <c r="CN199" s="195">
        <v>0</v>
      </c>
      <c r="CO199" s="195">
        <v>0</v>
      </c>
      <c r="CP199" s="195">
        <v>0</v>
      </c>
      <c r="CQ199" s="123">
        <v>0</v>
      </c>
      <c r="CR199" s="195">
        <v>0</v>
      </c>
      <c r="CS199" s="195">
        <v>0</v>
      </c>
      <c r="CT199" s="195">
        <v>0</v>
      </c>
      <c r="CU199" s="123">
        <v>0</v>
      </c>
      <c r="CV199" s="195">
        <v>0</v>
      </c>
      <c r="CW199" s="195">
        <v>0</v>
      </c>
      <c r="CX199" s="195">
        <v>0</v>
      </c>
      <c r="CY199" s="123">
        <v>0</v>
      </c>
      <c r="CZ199" s="195">
        <v>0</v>
      </c>
      <c r="DA199" s="123">
        <v>0</v>
      </c>
      <c r="DB199" s="195">
        <v>0</v>
      </c>
      <c r="DC199" s="123">
        <v>0</v>
      </c>
      <c r="DD199" s="195">
        <v>0</v>
      </c>
      <c r="DE199" s="195">
        <v>0</v>
      </c>
      <c r="DF199" s="195">
        <v>0</v>
      </c>
      <c r="DG199" s="195">
        <v>0</v>
      </c>
      <c r="DH199" s="123">
        <v>0</v>
      </c>
      <c r="DI199" s="195">
        <v>0</v>
      </c>
      <c r="DJ199" s="116">
        <v>0</v>
      </c>
      <c r="DK199" s="116">
        <v>0</v>
      </c>
      <c r="DL199" s="116">
        <v>0</v>
      </c>
      <c r="DM199" s="116">
        <v>0</v>
      </c>
    </row>
    <row r="200" spans="1:117" ht="20.100000000000001" customHeight="1">
      <c r="A200" s="69" t="s">
        <v>255</v>
      </c>
      <c r="B200" s="16" t="s">
        <v>274</v>
      </c>
      <c r="C200" s="60">
        <v>0</v>
      </c>
      <c r="D200" s="60">
        <v>58</v>
      </c>
      <c r="E200" s="60">
        <v>29</v>
      </c>
      <c r="F200" s="60">
        <v>0</v>
      </c>
      <c r="G200" s="60">
        <v>0</v>
      </c>
      <c r="H200" s="60">
        <v>0</v>
      </c>
      <c r="I200" s="60">
        <v>0</v>
      </c>
      <c r="J200" s="60">
        <v>0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6">
        <v>0</v>
      </c>
      <c r="AX200" s="116">
        <v>0</v>
      </c>
      <c r="AY200" s="116">
        <v>0</v>
      </c>
      <c r="AZ200" s="116">
        <v>0</v>
      </c>
      <c r="BA200" s="116">
        <v>0</v>
      </c>
      <c r="BB200" s="116">
        <v>0</v>
      </c>
      <c r="BC200" s="116" t="s">
        <v>360</v>
      </c>
      <c r="BD200" s="116" t="s">
        <v>360</v>
      </c>
      <c r="BE200" s="116" t="s">
        <v>360</v>
      </c>
      <c r="BF200" s="116" t="s">
        <v>360</v>
      </c>
      <c r="BG200" s="116">
        <v>0</v>
      </c>
      <c r="BH200" s="116" t="s">
        <v>360</v>
      </c>
      <c r="BI200" s="116" t="s">
        <v>360</v>
      </c>
      <c r="BJ200" s="116" t="s">
        <v>360</v>
      </c>
      <c r="BK200" s="124">
        <v>0</v>
      </c>
      <c r="BL200" s="124">
        <v>0</v>
      </c>
      <c r="BM200" s="124" t="s">
        <v>360</v>
      </c>
      <c r="BN200" s="124" t="s">
        <v>360</v>
      </c>
      <c r="BO200" s="124">
        <v>0</v>
      </c>
      <c r="BP200" s="124">
        <v>0</v>
      </c>
      <c r="BQ200" s="124"/>
      <c r="BR200" s="197">
        <v>0</v>
      </c>
      <c r="BS200" s="197">
        <v>0</v>
      </c>
      <c r="BT200" s="197">
        <v>0</v>
      </c>
      <c r="BU200" s="197">
        <v>0</v>
      </c>
      <c r="BV200" s="197">
        <v>0</v>
      </c>
      <c r="BW200" s="197" t="s">
        <v>400</v>
      </c>
      <c r="BX200" s="123">
        <v>0</v>
      </c>
      <c r="BY200" s="123">
        <v>0</v>
      </c>
      <c r="BZ200" s="123">
        <v>0</v>
      </c>
      <c r="CA200" s="123">
        <v>0</v>
      </c>
      <c r="CB200" s="195">
        <v>0</v>
      </c>
      <c r="CC200" s="195">
        <v>0</v>
      </c>
      <c r="CD200" s="195">
        <v>0</v>
      </c>
      <c r="CE200" s="195">
        <v>0</v>
      </c>
      <c r="CF200" s="195">
        <v>0</v>
      </c>
      <c r="CG200" s="195">
        <v>0</v>
      </c>
      <c r="CH200" s="195">
        <v>0</v>
      </c>
      <c r="CI200" s="195">
        <v>0</v>
      </c>
      <c r="CJ200" s="195">
        <v>0</v>
      </c>
      <c r="CK200" s="195">
        <v>0</v>
      </c>
      <c r="CL200" s="195">
        <v>0</v>
      </c>
      <c r="CM200" s="195">
        <v>0</v>
      </c>
      <c r="CN200" s="195">
        <v>0</v>
      </c>
      <c r="CO200" s="195">
        <v>0</v>
      </c>
      <c r="CP200" s="195">
        <v>0</v>
      </c>
      <c r="CQ200" s="123">
        <v>0</v>
      </c>
      <c r="CR200" s="195">
        <v>0</v>
      </c>
      <c r="CS200" s="195">
        <v>0</v>
      </c>
      <c r="CT200" s="195">
        <v>0</v>
      </c>
      <c r="CU200" s="123">
        <v>0</v>
      </c>
      <c r="CV200" s="195">
        <v>0</v>
      </c>
      <c r="CW200" s="195">
        <v>0</v>
      </c>
      <c r="CX200" s="195">
        <v>0</v>
      </c>
      <c r="CY200" s="123">
        <v>0</v>
      </c>
      <c r="CZ200" s="195">
        <v>0</v>
      </c>
      <c r="DA200" s="123">
        <v>0</v>
      </c>
      <c r="DB200" s="195">
        <v>0</v>
      </c>
      <c r="DC200" s="123">
        <v>0</v>
      </c>
      <c r="DD200" s="195">
        <v>0</v>
      </c>
      <c r="DE200" s="195">
        <v>62</v>
      </c>
      <c r="DF200" s="195">
        <v>62</v>
      </c>
      <c r="DG200" s="195">
        <v>63</v>
      </c>
      <c r="DH200" s="123">
        <v>63</v>
      </c>
      <c r="DI200" s="195">
        <v>63</v>
      </c>
      <c r="DJ200" s="116">
        <v>53</v>
      </c>
      <c r="DK200" s="116">
        <v>53</v>
      </c>
      <c r="DL200" s="116">
        <v>53</v>
      </c>
      <c r="DM200" s="116">
        <v>53</v>
      </c>
    </row>
    <row r="201" spans="1:117" ht="20.100000000000001" customHeight="1">
      <c r="A201" s="69" t="s">
        <v>255</v>
      </c>
      <c r="B201" s="16" t="s">
        <v>275</v>
      </c>
      <c r="C201" s="60">
        <v>0</v>
      </c>
      <c r="D201" s="60">
        <v>0</v>
      </c>
      <c r="E201" s="60">
        <v>0</v>
      </c>
      <c r="F201" s="60">
        <v>0</v>
      </c>
      <c r="G201" s="60">
        <v>30</v>
      </c>
      <c r="H201" s="60">
        <v>20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6">
        <v>0</v>
      </c>
      <c r="AX201" s="116">
        <v>0</v>
      </c>
      <c r="AY201" s="116">
        <v>0</v>
      </c>
      <c r="AZ201" s="116">
        <v>0</v>
      </c>
      <c r="BA201" s="116">
        <v>7</v>
      </c>
      <c r="BB201" s="116">
        <v>6</v>
      </c>
      <c r="BC201" s="116">
        <v>6</v>
      </c>
      <c r="BD201" s="116">
        <v>1</v>
      </c>
      <c r="BE201" s="116" t="s">
        <v>360</v>
      </c>
      <c r="BF201" s="116">
        <v>1</v>
      </c>
      <c r="BG201" s="116">
        <v>0</v>
      </c>
      <c r="BH201" s="116" t="s">
        <v>360</v>
      </c>
      <c r="BI201" s="116" t="s">
        <v>360</v>
      </c>
      <c r="BJ201" s="116" t="s">
        <v>360</v>
      </c>
      <c r="BK201" s="124">
        <v>0</v>
      </c>
      <c r="BL201" s="124">
        <v>0</v>
      </c>
      <c r="BM201" s="124" t="s">
        <v>360</v>
      </c>
      <c r="BN201" s="124" t="s">
        <v>360</v>
      </c>
      <c r="BO201" s="124">
        <v>0</v>
      </c>
      <c r="BP201" s="124">
        <v>0</v>
      </c>
      <c r="BQ201" s="124"/>
      <c r="BR201" s="197">
        <v>0</v>
      </c>
      <c r="BS201" s="197">
        <v>0</v>
      </c>
      <c r="BT201" s="197">
        <v>0</v>
      </c>
      <c r="BU201" s="197"/>
      <c r="BV201" s="197"/>
      <c r="BW201" s="197"/>
      <c r="BX201" s="123"/>
      <c r="BY201" s="123"/>
      <c r="BZ201" s="123"/>
      <c r="CA201" s="123"/>
      <c r="CB201" s="195"/>
      <c r="CC201" s="195"/>
      <c r="CD201" s="195"/>
      <c r="CE201" s="195"/>
      <c r="CF201" s="195"/>
      <c r="CG201" s="195">
        <v>0</v>
      </c>
      <c r="CH201" s="195">
        <v>0</v>
      </c>
      <c r="CI201" s="195">
        <v>0</v>
      </c>
      <c r="CJ201" s="195">
        <v>0</v>
      </c>
      <c r="CK201" s="195">
        <v>0</v>
      </c>
      <c r="CL201" s="195">
        <v>0</v>
      </c>
      <c r="CM201" s="195">
        <v>0</v>
      </c>
      <c r="CN201" s="195">
        <v>0</v>
      </c>
      <c r="CO201" s="195">
        <v>0</v>
      </c>
      <c r="CP201" s="195">
        <v>0</v>
      </c>
      <c r="CQ201" s="123">
        <v>0</v>
      </c>
      <c r="CR201" s="195">
        <v>0</v>
      </c>
      <c r="CS201" s="195">
        <v>0</v>
      </c>
      <c r="CT201" s="195">
        <v>0</v>
      </c>
      <c r="CU201" s="123">
        <v>0</v>
      </c>
      <c r="CV201" s="195">
        <v>0</v>
      </c>
      <c r="CW201" s="195">
        <v>0</v>
      </c>
      <c r="CX201" s="195">
        <v>0</v>
      </c>
      <c r="CY201" s="123">
        <v>0</v>
      </c>
      <c r="CZ201" s="195">
        <v>0</v>
      </c>
      <c r="DA201" s="123">
        <v>0</v>
      </c>
      <c r="DB201" s="195">
        <v>0</v>
      </c>
      <c r="DC201" s="123">
        <v>0</v>
      </c>
      <c r="DD201" s="195">
        <v>0</v>
      </c>
      <c r="DE201" s="195">
        <v>0</v>
      </c>
      <c r="DF201" s="195">
        <v>0</v>
      </c>
      <c r="DG201" s="195">
        <v>0</v>
      </c>
      <c r="DH201" s="123">
        <v>0</v>
      </c>
      <c r="DI201" s="195">
        <v>0</v>
      </c>
      <c r="DJ201" s="116">
        <v>0</v>
      </c>
      <c r="DK201" s="116">
        <v>0</v>
      </c>
      <c r="DL201" s="116">
        <v>0</v>
      </c>
      <c r="DM201" s="116">
        <v>0</v>
      </c>
    </row>
    <row r="202" spans="1:117" ht="20.100000000000001" customHeight="1">
      <c r="A202" s="69" t="s">
        <v>255</v>
      </c>
      <c r="B202" s="16" t="s">
        <v>276</v>
      </c>
      <c r="C202" s="60"/>
      <c r="D202" s="60"/>
      <c r="E202" s="60"/>
      <c r="F202" s="60"/>
      <c r="G202" s="60"/>
      <c r="H202" s="60">
        <v>75</v>
      </c>
      <c r="I202" s="60">
        <v>44</v>
      </c>
      <c r="J202" s="60">
        <v>11</v>
      </c>
      <c r="K202" s="60">
        <v>2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6">
        <v>0</v>
      </c>
      <c r="AX202" s="116">
        <v>0</v>
      </c>
      <c r="AY202" s="116">
        <v>0</v>
      </c>
      <c r="AZ202" s="116">
        <v>0</v>
      </c>
      <c r="BA202" s="116">
        <v>0</v>
      </c>
      <c r="BB202" s="116">
        <v>0</v>
      </c>
      <c r="BC202" s="116" t="s">
        <v>360</v>
      </c>
      <c r="BD202" s="116" t="s">
        <v>360</v>
      </c>
      <c r="BE202" s="116" t="s">
        <v>360</v>
      </c>
      <c r="BF202" s="116" t="s">
        <v>360</v>
      </c>
      <c r="BG202" s="116">
        <v>0</v>
      </c>
      <c r="BH202" s="116" t="s">
        <v>360</v>
      </c>
      <c r="BI202" s="116" t="s">
        <v>360</v>
      </c>
      <c r="BJ202" s="116" t="s">
        <v>360</v>
      </c>
      <c r="BK202" s="124">
        <v>0</v>
      </c>
      <c r="BL202" s="124">
        <v>8</v>
      </c>
      <c r="BM202" s="124">
        <v>7</v>
      </c>
      <c r="BN202" s="124">
        <v>23</v>
      </c>
      <c r="BO202" s="124">
        <v>22</v>
      </c>
      <c r="BP202" s="124">
        <v>22</v>
      </c>
      <c r="BQ202" s="124">
        <v>20</v>
      </c>
      <c r="BR202" s="197">
        <v>13</v>
      </c>
      <c r="BS202" s="197">
        <v>13</v>
      </c>
      <c r="BT202" s="197">
        <v>9</v>
      </c>
      <c r="BU202" s="197">
        <v>8</v>
      </c>
      <c r="BV202" s="197">
        <v>8</v>
      </c>
      <c r="BW202" s="197">
        <v>1</v>
      </c>
      <c r="BX202" s="123">
        <v>1</v>
      </c>
      <c r="BY202" s="123">
        <v>1</v>
      </c>
      <c r="BZ202" s="123">
        <v>1</v>
      </c>
      <c r="CA202" s="123">
        <v>1</v>
      </c>
      <c r="CB202" s="195">
        <v>1</v>
      </c>
      <c r="CC202" s="195">
        <v>1</v>
      </c>
      <c r="CD202" s="195">
        <v>0</v>
      </c>
      <c r="CE202" s="195">
        <v>0</v>
      </c>
      <c r="CF202" s="195">
        <v>0</v>
      </c>
      <c r="CG202" s="195">
        <v>0</v>
      </c>
      <c r="CH202" s="195">
        <v>0</v>
      </c>
      <c r="CI202" s="195">
        <v>0</v>
      </c>
      <c r="CJ202" s="195">
        <v>0</v>
      </c>
      <c r="CK202" s="195">
        <v>0</v>
      </c>
      <c r="CL202" s="195">
        <v>0</v>
      </c>
      <c r="CM202" s="195">
        <v>0</v>
      </c>
      <c r="CN202" s="195">
        <v>0</v>
      </c>
      <c r="CO202" s="195">
        <v>0</v>
      </c>
      <c r="CP202" s="195">
        <v>0</v>
      </c>
      <c r="CQ202" s="123">
        <v>0</v>
      </c>
      <c r="CR202" s="195">
        <v>0</v>
      </c>
      <c r="CS202" s="195">
        <v>0</v>
      </c>
      <c r="CT202" s="195">
        <v>0</v>
      </c>
      <c r="CU202" s="123">
        <v>0</v>
      </c>
      <c r="CV202" s="195">
        <v>0</v>
      </c>
      <c r="CW202" s="195">
        <v>0</v>
      </c>
      <c r="CX202" s="195">
        <v>0</v>
      </c>
      <c r="CY202" s="123">
        <v>0</v>
      </c>
      <c r="CZ202" s="195">
        <v>0</v>
      </c>
      <c r="DA202" s="123">
        <v>0</v>
      </c>
      <c r="DB202" s="195">
        <v>0</v>
      </c>
      <c r="DC202" s="123">
        <v>0</v>
      </c>
      <c r="DD202" s="195">
        <v>0</v>
      </c>
      <c r="DE202" s="195">
        <v>0</v>
      </c>
      <c r="DF202" s="195">
        <v>0</v>
      </c>
      <c r="DG202" s="195">
        <v>0</v>
      </c>
      <c r="DH202" s="123">
        <v>0</v>
      </c>
      <c r="DI202" s="195">
        <v>0</v>
      </c>
      <c r="DJ202" s="116">
        <v>0</v>
      </c>
      <c r="DK202" s="116">
        <v>0</v>
      </c>
      <c r="DL202" s="116">
        <v>0</v>
      </c>
      <c r="DM202" s="116">
        <v>0</v>
      </c>
    </row>
    <row r="203" spans="1:117" ht="20.100000000000001" customHeight="1">
      <c r="A203" s="69" t="s">
        <v>255</v>
      </c>
      <c r="B203" s="16" t="s">
        <v>277</v>
      </c>
      <c r="C203" s="60"/>
      <c r="D203" s="60"/>
      <c r="E203" s="60"/>
      <c r="F203" s="60"/>
      <c r="G203" s="60"/>
      <c r="H203" s="60"/>
      <c r="I203" s="60"/>
      <c r="J203" s="60">
        <v>0</v>
      </c>
      <c r="K203" s="60">
        <v>0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90">
        <v>0</v>
      </c>
      <c r="AO203" s="90">
        <v>0</v>
      </c>
      <c r="AP203" s="90">
        <v>0</v>
      </c>
      <c r="AQ203" s="90">
        <v>0</v>
      </c>
      <c r="AR203" s="90">
        <v>0</v>
      </c>
      <c r="AS203" s="60">
        <v>0</v>
      </c>
      <c r="AT203" s="60">
        <v>0</v>
      </c>
      <c r="AU203" s="60">
        <v>0</v>
      </c>
      <c r="AV203" s="60"/>
      <c r="AW203" s="117">
        <v>0</v>
      </c>
      <c r="AX203" s="116">
        <v>0</v>
      </c>
      <c r="AY203" s="116">
        <v>0</v>
      </c>
      <c r="AZ203" s="116">
        <v>0</v>
      </c>
      <c r="BA203" s="116">
        <v>0</v>
      </c>
      <c r="BB203" s="116">
        <v>0</v>
      </c>
      <c r="BC203" s="116" t="s">
        <v>360</v>
      </c>
      <c r="BD203" s="116" t="s">
        <v>360</v>
      </c>
      <c r="BE203" s="116" t="s">
        <v>360</v>
      </c>
      <c r="BF203" s="116" t="s">
        <v>360</v>
      </c>
      <c r="BG203" s="116">
        <v>0</v>
      </c>
      <c r="BH203" s="116" t="s">
        <v>360</v>
      </c>
      <c r="BI203" s="116" t="s">
        <v>360</v>
      </c>
      <c r="BJ203" s="116" t="s">
        <v>360</v>
      </c>
      <c r="BK203" s="124">
        <v>0</v>
      </c>
      <c r="BL203" s="124">
        <v>0</v>
      </c>
      <c r="BM203" s="124" t="s">
        <v>360</v>
      </c>
      <c r="BN203" s="124" t="s">
        <v>360</v>
      </c>
      <c r="BO203" s="124">
        <v>0</v>
      </c>
      <c r="BP203" s="124">
        <v>0</v>
      </c>
      <c r="BQ203" s="124"/>
      <c r="BR203" s="197">
        <v>0</v>
      </c>
      <c r="BS203" s="197">
        <v>0</v>
      </c>
      <c r="BT203" s="197">
        <v>0</v>
      </c>
      <c r="BU203" s="197">
        <v>0</v>
      </c>
      <c r="BV203" s="197">
        <v>0</v>
      </c>
      <c r="BW203" s="197" t="s">
        <v>400</v>
      </c>
      <c r="BX203" s="123">
        <v>0</v>
      </c>
      <c r="BY203" s="123">
        <v>0</v>
      </c>
      <c r="BZ203" s="123">
        <v>0</v>
      </c>
      <c r="CA203" s="123">
        <v>0</v>
      </c>
      <c r="CB203" s="195">
        <v>0</v>
      </c>
      <c r="CC203" s="195">
        <v>0</v>
      </c>
      <c r="CD203" s="195">
        <v>0</v>
      </c>
      <c r="CE203" s="195">
        <v>0</v>
      </c>
      <c r="CF203" s="195">
        <v>0</v>
      </c>
      <c r="CG203" s="195">
        <v>0</v>
      </c>
      <c r="CH203" s="195">
        <v>0</v>
      </c>
      <c r="CI203" s="195">
        <v>0</v>
      </c>
      <c r="CJ203" s="195">
        <v>0</v>
      </c>
      <c r="CK203" s="195">
        <v>0</v>
      </c>
      <c r="CL203" s="195">
        <v>0</v>
      </c>
      <c r="CM203" s="195">
        <v>0</v>
      </c>
      <c r="CN203" s="195">
        <v>0</v>
      </c>
      <c r="CO203" s="195">
        <v>0</v>
      </c>
      <c r="CP203" s="195">
        <v>0</v>
      </c>
      <c r="CQ203" s="123">
        <v>0</v>
      </c>
      <c r="CR203" s="195">
        <v>0</v>
      </c>
      <c r="CS203" s="195">
        <v>0</v>
      </c>
      <c r="CT203" s="195">
        <v>0</v>
      </c>
      <c r="CU203" s="123">
        <v>0</v>
      </c>
      <c r="CV203" s="195">
        <v>0</v>
      </c>
      <c r="CW203" s="195">
        <v>0</v>
      </c>
      <c r="CX203" s="195">
        <v>0</v>
      </c>
      <c r="CY203" s="123">
        <v>0</v>
      </c>
      <c r="CZ203" s="195">
        <v>0</v>
      </c>
      <c r="DA203" s="123">
        <v>0</v>
      </c>
      <c r="DB203" s="195">
        <v>0</v>
      </c>
      <c r="DC203" s="123">
        <v>0</v>
      </c>
      <c r="DD203" s="195">
        <v>0</v>
      </c>
      <c r="DE203" s="195">
        <v>0</v>
      </c>
      <c r="DF203" s="195">
        <v>0</v>
      </c>
      <c r="DG203" s="195">
        <v>0</v>
      </c>
      <c r="DH203" s="123">
        <v>0</v>
      </c>
      <c r="DI203" s="195">
        <v>0</v>
      </c>
      <c r="DJ203" s="259">
        <v>0</v>
      </c>
      <c r="DK203" s="259">
        <v>0</v>
      </c>
      <c r="DL203" s="259">
        <v>0</v>
      </c>
      <c r="DM203" s="259">
        <v>0</v>
      </c>
    </row>
    <row r="204" spans="1:117" ht="20.100000000000001" customHeight="1">
      <c r="A204" s="63" t="s">
        <v>278</v>
      </c>
      <c r="B204" s="13" t="s">
        <v>8</v>
      </c>
      <c r="C204" s="35">
        <f t="shared" ref="C204:AH204" si="362">SUM(C205:C227)</f>
        <v>2253</v>
      </c>
      <c r="D204" s="35">
        <f t="shared" si="362"/>
        <v>3054</v>
      </c>
      <c r="E204" s="35">
        <f t="shared" si="362"/>
        <v>4104</v>
      </c>
      <c r="F204" s="35">
        <f t="shared" si="362"/>
        <v>2790</v>
      </c>
      <c r="G204" s="35">
        <f t="shared" si="362"/>
        <v>3316</v>
      </c>
      <c r="H204" s="35">
        <f t="shared" si="362"/>
        <v>5971</v>
      </c>
      <c r="I204" s="35">
        <f t="shared" si="362"/>
        <v>8662</v>
      </c>
      <c r="J204" s="35">
        <f t="shared" si="362"/>
        <v>16106</v>
      </c>
      <c r="K204" s="35">
        <f t="shared" si="362"/>
        <v>12808</v>
      </c>
      <c r="L204" s="35">
        <f t="shared" si="362"/>
        <v>8042</v>
      </c>
      <c r="M204" s="35">
        <f t="shared" si="362"/>
        <v>4110</v>
      </c>
      <c r="N204" s="35">
        <f t="shared" si="362"/>
        <v>3201</v>
      </c>
      <c r="O204" s="35">
        <f t="shared" si="362"/>
        <v>3096</v>
      </c>
      <c r="P204" s="35">
        <f t="shared" si="362"/>
        <v>2647</v>
      </c>
      <c r="Q204" s="35">
        <f t="shared" si="362"/>
        <v>2375</v>
      </c>
      <c r="R204" s="35">
        <f t="shared" si="362"/>
        <v>2270</v>
      </c>
      <c r="S204" s="35">
        <f t="shared" si="362"/>
        <v>2071</v>
      </c>
      <c r="T204" s="35">
        <f t="shared" si="362"/>
        <v>2081</v>
      </c>
      <c r="U204" s="35">
        <f t="shared" si="362"/>
        <v>1963</v>
      </c>
      <c r="V204" s="35">
        <f t="shared" si="362"/>
        <v>1817</v>
      </c>
      <c r="W204" s="35">
        <f t="shared" si="362"/>
        <v>1917</v>
      </c>
      <c r="X204" s="35">
        <f t="shared" si="362"/>
        <v>1590</v>
      </c>
      <c r="Y204" s="35">
        <f t="shared" si="362"/>
        <v>1542</v>
      </c>
      <c r="Z204" s="76">
        <f t="shared" si="362"/>
        <v>1405</v>
      </c>
      <c r="AA204" s="76">
        <f t="shared" si="362"/>
        <v>1167</v>
      </c>
      <c r="AB204" s="76">
        <f t="shared" si="362"/>
        <v>1043</v>
      </c>
      <c r="AC204" s="76">
        <f t="shared" si="362"/>
        <v>1122</v>
      </c>
      <c r="AD204" s="76">
        <f t="shared" si="362"/>
        <v>1060</v>
      </c>
      <c r="AE204" s="76">
        <f t="shared" si="362"/>
        <v>911</v>
      </c>
      <c r="AF204" s="76">
        <f t="shared" si="362"/>
        <v>720</v>
      </c>
      <c r="AG204" s="76">
        <f t="shared" si="362"/>
        <v>1138</v>
      </c>
      <c r="AH204" s="76">
        <f t="shared" si="362"/>
        <v>1578</v>
      </c>
      <c r="AI204" s="76">
        <f t="shared" ref="AI204:AM204" si="363">SUM(AI205:AI227)</f>
        <v>1338</v>
      </c>
      <c r="AJ204" s="76">
        <f t="shared" si="363"/>
        <v>2183</v>
      </c>
      <c r="AK204" s="76">
        <f t="shared" si="363"/>
        <v>2516</v>
      </c>
      <c r="AL204" s="76">
        <f t="shared" si="363"/>
        <v>2023</v>
      </c>
      <c r="AM204" s="76">
        <f t="shared" si="363"/>
        <v>3802</v>
      </c>
      <c r="AN204" s="76">
        <f t="shared" ref="AN204" si="364">SUM(AN205:AN227)</f>
        <v>7421</v>
      </c>
      <c r="AO204" s="76">
        <f t="shared" ref="AO204" si="365">SUM(AO205:AO227)</f>
        <v>8032</v>
      </c>
      <c r="AP204" s="76">
        <f t="shared" ref="AP204:AT204" si="366">SUM(AP205:AP227)</f>
        <v>7785</v>
      </c>
      <c r="AQ204" s="76">
        <f t="shared" si="366"/>
        <v>7538</v>
      </c>
      <c r="AR204" s="76">
        <f t="shared" si="366"/>
        <v>7472</v>
      </c>
      <c r="AS204" s="76">
        <f t="shared" si="366"/>
        <v>7774</v>
      </c>
      <c r="AT204" s="76">
        <f t="shared" si="366"/>
        <v>7514</v>
      </c>
      <c r="AU204" s="76">
        <f t="shared" ref="AU204" si="367">SUM(AU205:AU227)</f>
        <v>7826</v>
      </c>
      <c r="AV204" s="76">
        <f>SUM(AV205:AV227)</f>
        <v>8269</v>
      </c>
      <c r="AW204" s="104">
        <f>SUM(AW205:AW227)</f>
        <v>8077</v>
      </c>
      <c r="AX204" s="104">
        <f>SUM(AX205:AX227)</f>
        <v>8065</v>
      </c>
      <c r="AY204" s="104">
        <f>SUM(AY205:AY227)</f>
        <v>7794</v>
      </c>
      <c r="AZ204" s="104">
        <v>7630</v>
      </c>
      <c r="BA204" s="104">
        <f t="shared" ref="BA204:BF204" si="368">SUM(BA205:BA227)</f>
        <v>7806</v>
      </c>
      <c r="BB204" s="104">
        <f t="shared" si="368"/>
        <v>8237</v>
      </c>
      <c r="BC204" s="104">
        <f t="shared" si="368"/>
        <v>7820</v>
      </c>
      <c r="BD204" s="104">
        <f t="shared" si="368"/>
        <v>7649</v>
      </c>
      <c r="BE204" s="104">
        <f t="shared" si="368"/>
        <v>7455</v>
      </c>
      <c r="BF204" s="104">
        <f t="shared" si="368"/>
        <v>8419</v>
      </c>
      <c r="BG204" s="104">
        <f t="shared" ref="BG204:BH204" si="369">SUM(BG205:BG227)</f>
        <v>8198</v>
      </c>
      <c r="BH204" s="104">
        <f t="shared" si="369"/>
        <v>8033</v>
      </c>
      <c r="BI204" s="104">
        <v>8760</v>
      </c>
      <c r="BJ204" s="104">
        <v>8942</v>
      </c>
      <c r="BK204" s="152">
        <f>SUM(BK205:BK227)</f>
        <v>9421</v>
      </c>
      <c r="BL204" s="165">
        <f>SUM(BL205:BL227)</f>
        <v>8995</v>
      </c>
      <c r="BM204" s="165">
        <v>8531</v>
      </c>
      <c r="BN204" s="165">
        <v>8385</v>
      </c>
      <c r="BO204" s="173">
        <v>8262</v>
      </c>
      <c r="BP204" s="173">
        <v>8060</v>
      </c>
      <c r="BQ204" s="180">
        <f t="shared" ref="BQ204:BT204" si="370">SUM(BQ205:BQ227)</f>
        <v>7866</v>
      </c>
      <c r="BR204" s="180">
        <f t="shared" si="370"/>
        <v>7778</v>
      </c>
      <c r="BS204" s="180">
        <f t="shared" si="370"/>
        <v>7517</v>
      </c>
      <c r="BT204" s="180">
        <f t="shared" si="370"/>
        <v>7202</v>
      </c>
      <c r="BU204" s="180">
        <f t="shared" ref="BU204:CB204" si="371">SUM(BU205:BU227)</f>
        <v>6919</v>
      </c>
      <c r="BV204" s="180">
        <f t="shared" si="371"/>
        <v>6688</v>
      </c>
      <c r="BW204" s="180">
        <f t="shared" si="371"/>
        <v>6406</v>
      </c>
      <c r="BX204" s="173">
        <f t="shared" si="371"/>
        <v>6122</v>
      </c>
      <c r="BY204" s="173">
        <f t="shared" si="371"/>
        <v>5639</v>
      </c>
      <c r="BZ204" s="173">
        <f t="shared" si="371"/>
        <v>5436</v>
      </c>
      <c r="CA204" s="173">
        <f t="shared" si="371"/>
        <v>5296</v>
      </c>
      <c r="CB204" s="180">
        <f t="shared" si="371"/>
        <v>5077</v>
      </c>
      <c r="CC204" s="212">
        <f t="shared" ref="CC204:CE204" si="372">SUM(CC205:CC227)</f>
        <v>4306</v>
      </c>
      <c r="CD204" s="212">
        <f t="shared" si="372"/>
        <v>3487</v>
      </c>
      <c r="CE204" s="212">
        <f t="shared" si="372"/>
        <v>3276</v>
      </c>
      <c r="CF204" s="212">
        <f t="shared" ref="CF204" si="373">SUM(CF205:CF227)</f>
        <v>3423</v>
      </c>
      <c r="CG204" s="212">
        <f t="shared" ref="CG204:CH204" si="374">SUM(CG205:CG227)</f>
        <v>3325</v>
      </c>
      <c r="CH204" s="212">
        <f t="shared" si="374"/>
        <v>2922</v>
      </c>
      <c r="CI204" s="212">
        <f t="shared" ref="CI204" si="375">SUM(CI205:CI227)</f>
        <v>2541</v>
      </c>
      <c r="CJ204" s="212">
        <f t="shared" ref="CJ204:CK204" si="376">SUM(CJ205:CJ227)</f>
        <v>2154</v>
      </c>
      <c r="CK204" s="212">
        <f t="shared" si="376"/>
        <v>2049</v>
      </c>
      <c r="CL204" s="212">
        <f t="shared" ref="CL204" si="377">SUM(CL205:CL227)</f>
        <v>2493</v>
      </c>
      <c r="CM204" s="212">
        <f t="shared" ref="CM204" si="378">SUM(CM205:CM227)</f>
        <v>2488</v>
      </c>
      <c r="CN204" s="212">
        <f t="shared" ref="CN204:CP204" si="379">SUM(CN205:CN227)</f>
        <v>2259</v>
      </c>
      <c r="CO204" s="212">
        <f t="shared" si="379"/>
        <v>2070</v>
      </c>
      <c r="CP204" s="212">
        <f t="shared" si="379"/>
        <v>1952</v>
      </c>
      <c r="CQ204" s="208">
        <f t="shared" ref="CQ204:CR204" si="380">SUM(CQ205:CQ227)</f>
        <v>1757</v>
      </c>
      <c r="CR204" s="212">
        <f t="shared" si="380"/>
        <v>1721</v>
      </c>
      <c r="CS204" s="212">
        <f t="shared" ref="CS204:CT204" si="381">SUM(CS205:CS227)</f>
        <v>1495</v>
      </c>
      <c r="CT204" s="212">
        <f t="shared" si="381"/>
        <v>1703</v>
      </c>
      <c r="CU204" s="208">
        <f t="shared" ref="CU204" si="382">SUM(CU205:CU227)</f>
        <v>1598</v>
      </c>
      <c r="CV204" s="212">
        <f t="shared" ref="CV204:CW204" si="383">SUM(CV205:CV227)</f>
        <v>4386</v>
      </c>
      <c r="CW204" s="212">
        <f t="shared" si="383"/>
        <v>5227</v>
      </c>
      <c r="CX204" s="212">
        <f t="shared" ref="CX204:CY204" si="384">SUM(CX205:CX227)</f>
        <v>6552</v>
      </c>
      <c r="CY204" s="208">
        <f t="shared" si="384"/>
        <v>6519</v>
      </c>
      <c r="CZ204" s="212">
        <f t="shared" ref="CZ204:DA204" si="385">SUM(CZ205:CZ227)</f>
        <v>5938</v>
      </c>
      <c r="DA204" s="208">
        <f t="shared" si="385"/>
        <v>5369</v>
      </c>
      <c r="DB204" s="212">
        <f t="shared" ref="DB204:DC204" si="386">SUM(DB205:DB227)</f>
        <v>4823</v>
      </c>
      <c r="DC204" s="208">
        <f t="shared" si="386"/>
        <v>6517</v>
      </c>
      <c r="DD204" s="212">
        <f t="shared" ref="DD204:DE204" si="387">SUM(DD205:DD227)</f>
        <v>6693</v>
      </c>
      <c r="DE204" s="212">
        <f t="shared" si="387"/>
        <v>6520</v>
      </c>
      <c r="DF204" s="212">
        <f t="shared" ref="DF204:DG204" si="388">SUM(DF205:DF227)</f>
        <v>6369</v>
      </c>
      <c r="DG204" s="212">
        <f t="shared" si="388"/>
        <v>7667</v>
      </c>
      <c r="DH204" s="208">
        <f t="shared" ref="DH204:DK204" si="389">SUM(DH205:DH227)</f>
        <v>7674</v>
      </c>
      <c r="DI204" s="212">
        <f t="shared" si="389"/>
        <v>9221</v>
      </c>
      <c r="DJ204" s="208">
        <f t="shared" si="389"/>
        <v>9074</v>
      </c>
      <c r="DK204" s="208">
        <f t="shared" si="389"/>
        <v>9016</v>
      </c>
      <c r="DL204" s="208">
        <v>8878</v>
      </c>
      <c r="DM204" s="208">
        <v>8639</v>
      </c>
    </row>
    <row r="205" spans="1:117" ht="20.100000000000001" customHeight="1">
      <c r="A205" s="69" t="s">
        <v>278</v>
      </c>
      <c r="B205" s="16" t="s">
        <v>279</v>
      </c>
      <c r="C205" s="60">
        <v>1058</v>
      </c>
      <c r="D205" s="60">
        <v>1744</v>
      </c>
      <c r="E205" s="60">
        <v>1748</v>
      </c>
      <c r="F205" s="60">
        <v>896</v>
      </c>
      <c r="G205" s="60">
        <v>948</v>
      </c>
      <c r="H205" s="60">
        <v>484</v>
      </c>
      <c r="I205" s="60">
        <v>2786</v>
      </c>
      <c r="J205" s="60">
        <v>5717</v>
      </c>
      <c r="K205" s="60">
        <v>5094</v>
      </c>
      <c r="L205" s="60">
        <v>4105</v>
      </c>
      <c r="M205" s="60">
        <v>2318</v>
      </c>
      <c r="N205" s="60">
        <v>1109</v>
      </c>
      <c r="O205" s="60">
        <v>1047</v>
      </c>
      <c r="P205" s="60">
        <v>1033</v>
      </c>
      <c r="Q205" s="60">
        <v>940</v>
      </c>
      <c r="R205" s="60">
        <v>801</v>
      </c>
      <c r="S205" s="60">
        <v>779</v>
      </c>
      <c r="T205" s="60">
        <v>674</v>
      </c>
      <c r="U205" s="60">
        <v>599</v>
      </c>
      <c r="V205" s="60">
        <v>486</v>
      </c>
      <c r="W205" s="60">
        <v>436</v>
      </c>
      <c r="X205" s="60">
        <v>303</v>
      </c>
      <c r="Y205" s="60">
        <v>253</v>
      </c>
      <c r="Z205" s="60">
        <v>277</v>
      </c>
      <c r="AA205" s="60">
        <v>248</v>
      </c>
      <c r="AB205" s="60">
        <v>228</v>
      </c>
      <c r="AC205" s="60">
        <v>192</v>
      </c>
      <c r="AD205" s="60">
        <v>172</v>
      </c>
      <c r="AE205" s="60">
        <v>152</v>
      </c>
      <c r="AF205" s="60">
        <v>124</v>
      </c>
      <c r="AG205" s="60">
        <v>114</v>
      </c>
      <c r="AH205" s="60">
        <v>468</v>
      </c>
      <c r="AI205" s="60">
        <v>401</v>
      </c>
      <c r="AJ205" s="60">
        <v>691</v>
      </c>
      <c r="AK205" s="60">
        <v>462</v>
      </c>
      <c r="AL205" s="60">
        <v>332</v>
      </c>
      <c r="AM205" s="60">
        <v>657</v>
      </c>
      <c r="AN205" s="88">
        <v>1525</v>
      </c>
      <c r="AO205" s="88">
        <v>1523</v>
      </c>
      <c r="AP205" s="88">
        <v>1383</v>
      </c>
      <c r="AQ205" s="88">
        <v>1337</v>
      </c>
      <c r="AR205" s="88">
        <v>1317</v>
      </c>
      <c r="AS205" s="88">
        <v>1380</v>
      </c>
      <c r="AT205" s="88">
        <v>1248</v>
      </c>
      <c r="AU205" s="88">
        <v>1704</v>
      </c>
      <c r="AV205" s="88">
        <v>2331</v>
      </c>
      <c r="AW205" s="105">
        <v>2132</v>
      </c>
      <c r="AX205" s="105">
        <v>2061</v>
      </c>
      <c r="AY205" s="105">
        <v>2316</v>
      </c>
      <c r="AZ205" s="105">
        <v>2221</v>
      </c>
      <c r="BA205" s="105">
        <v>2146</v>
      </c>
      <c r="BB205" s="105">
        <v>2072</v>
      </c>
      <c r="BC205" s="105">
        <v>2031</v>
      </c>
      <c r="BD205" s="105">
        <v>2005</v>
      </c>
      <c r="BE205" s="105">
        <v>1996</v>
      </c>
      <c r="BF205" s="105">
        <v>1963</v>
      </c>
      <c r="BG205" s="105">
        <v>1922</v>
      </c>
      <c r="BH205" s="105">
        <v>1845</v>
      </c>
      <c r="BI205" s="105">
        <v>1751</v>
      </c>
      <c r="BJ205" s="105">
        <v>1646</v>
      </c>
      <c r="BK205" s="156">
        <v>1578</v>
      </c>
      <c r="BL205" s="156">
        <v>1508</v>
      </c>
      <c r="BM205" s="156">
        <v>1434</v>
      </c>
      <c r="BN205" s="156">
        <v>1373</v>
      </c>
      <c r="BO205" s="156">
        <v>1392</v>
      </c>
      <c r="BP205" s="156">
        <v>1355</v>
      </c>
      <c r="BQ205" s="156">
        <v>1310</v>
      </c>
      <c r="BR205" s="194">
        <v>1354</v>
      </c>
      <c r="BS205" s="194">
        <v>1256</v>
      </c>
      <c r="BT205" s="194">
        <v>1089</v>
      </c>
      <c r="BU205" s="194">
        <v>975</v>
      </c>
      <c r="BV205" s="194">
        <v>787</v>
      </c>
      <c r="BW205" s="194">
        <v>723</v>
      </c>
      <c r="BX205" s="156">
        <v>657</v>
      </c>
      <c r="BY205" s="156">
        <v>383</v>
      </c>
      <c r="BZ205" s="156">
        <v>258</v>
      </c>
      <c r="CA205" s="156">
        <v>204</v>
      </c>
      <c r="CB205" s="194">
        <v>239</v>
      </c>
      <c r="CC205" s="194">
        <v>207</v>
      </c>
      <c r="CD205" s="194">
        <v>126</v>
      </c>
      <c r="CE205" s="194">
        <v>88</v>
      </c>
      <c r="CF205" s="194">
        <v>72</v>
      </c>
      <c r="CG205" s="194">
        <v>59</v>
      </c>
      <c r="CH205" s="194">
        <v>46</v>
      </c>
      <c r="CI205" s="194">
        <v>35</v>
      </c>
      <c r="CJ205" s="194">
        <v>27</v>
      </c>
      <c r="CK205" s="194">
        <v>72</v>
      </c>
      <c r="CL205" s="194">
        <v>82</v>
      </c>
      <c r="CM205" s="194">
        <v>46</v>
      </c>
      <c r="CN205" s="194">
        <v>46</v>
      </c>
      <c r="CO205" s="194">
        <v>46</v>
      </c>
      <c r="CP205" s="194">
        <v>47</v>
      </c>
      <c r="CQ205" s="156">
        <v>46</v>
      </c>
      <c r="CR205" s="194">
        <v>46</v>
      </c>
      <c r="CS205" s="194">
        <v>43</v>
      </c>
      <c r="CT205" s="194">
        <v>42</v>
      </c>
      <c r="CU205" s="156">
        <v>41</v>
      </c>
      <c r="CV205" s="194">
        <v>2919</v>
      </c>
      <c r="CW205" s="194">
        <v>2943</v>
      </c>
      <c r="CX205" s="194">
        <v>3240</v>
      </c>
      <c r="CY205" s="156">
        <v>3140</v>
      </c>
      <c r="CZ205" s="194">
        <v>3120</v>
      </c>
      <c r="DA205" s="156">
        <v>2861</v>
      </c>
      <c r="DB205" s="194">
        <v>2509</v>
      </c>
      <c r="DC205" s="156">
        <v>4358</v>
      </c>
      <c r="DD205" s="194">
        <v>4209</v>
      </c>
      <c r="DE205" s="194">
        <v>4103</v>
      </c>
      <c r="DF205" s="194">
        <v>3995</v>
      </c>
      <c r="DG205" s="194">
        <v>4604</v>
      </c>
      <c r="DH205" s="156">
        <v>4546</v>
      </c>
      <c r="DI205" s="194">
        <v>5933</v>
      </c>
      <c r="DJ205" s="259">
        <v>5821</v>
      </c>
      <c r="DK205" s="259">
        <v>5741</v>
      </c>
      <c r="DL205" s="259">
        <v>5649</v>
      </c>
      <c r="DM205" s="259">
        <v>5489</v>
      </c>
    </row>
    <row r="206" spans="1:117" ht="20.100000000000001" customHeight="1">
      <c r="A206" s="69" t="s">
        <v>278</v>
      </c>
      <c r="B206" s="16" t="s">
        <v>280</v>
      </c>
      <c r="C206" s="60">
        <v>99</v>
      </c>
      <c r="D206" s="60">
        <v>30</v>
      </c>
      <c r="E206" s="60">
        <v>136</v>
      </c>
      <c r="F206" s="60">
        <v>221</v>
      </c>
      <c r="G206" s="60">
        <v>43</v>
      </c>
      <c r="H206" s="60">
        <v>173</v>
      </c>
      <c r="I206" s="60">
        <v>543</v>
      </c>
      <c r="J206" s="60">
        <v>1426</v>
      </c>
      <c r="K206" s="60">
        <v>1403</v>
      </c>
      <c r="L206" s="60">
        <v>702</v>
      </c>
      <c r="M206" s="60">
        <v>454</v>
      </c>
      <c r="N206" s="60">
        <v>118</v>
      </c>
      <c r="O206" s="60">
        <v>112</v>
      </c>
      <c r="P206" s="60">
        <v>112</v>
      </c>
      <c r="Q206" s="60">
        <v>95</v>
      </c>
      <c r="R206" s="60">
        <v>76</v>
      </c>
      <c r="S206" s="60">
        <v>61</v>
      </c>
      <c r="T206" s="60">
        <v>52</v>
      </c>
      <c r="U206" s="60">
        <v>52</v>
      </c>
      <c r="V206" s="60">
        <v>46</v>
      </c>
      <c r="W206" s="60">
        <v>46</v>
      </c>
      <c r="X206" s="60">
        <v>41</v>
      </c>
      <c r="Y206" s="60">
        <v>41</v>
      </c>
      <c r="Z206" s="60">
        <v>97</v>
      </c>
      <c r="AA206" s="60">
        <v>92</v>
      </c>
      <c r="AB206" s="60">
        <v>89</v>
      </c>
      <c r="AC206" s="60">
        <v>89</v>
      </c>
      <c r="AD206" s="60">
        <v>89</v>
      </c>
      <c r="AE206" s="60">
        <v>89</v>
      </c>
      <c r="AF206" s="60">
        <v>89</v>
      </c>
      <c r="AG206" s="60">
        <v>86</v>
      </c>
      <c r="AH206" s="60">
        <v>86</v>
      </c>
      <c r="AI206" s="60">
        <v>74</v>
      </c>
      <c r="AJ206" s="60">
        <v>74</v>
      </c>
      <c r="AK206" s="60">
        <v>73</v>
      </c>
      <c r="AL206" s="60">
        <v>73</v>
      </c>
      <c r="AM206" s="60">
        <v>1030</v>
      </c>
      <c r="AN206" s="60">
        <v>1603</v>
      </c>
      <c r="AO206" s="60">
        <v>1677</v>
      </c>
      <c r="AP206" s="60">
        <v>1686</v>
      </c>
      <c r="AQ206" s="60">
        <v>1608</v>
      </c>
      <c r="AR206" s="60">
        <v>1548</v>
      </c>
      <c r="AS206" s="60">
        <v>1539</v>
      </c>
      <c r="AT206" s="60">
        <v>1498</v>
      </c>
      <c r="AU206" s="60">
        <v>1440</v>
      </c>
      <c r="AV206" s="60">
        <v>1405</v>
      </c>
      <c r="AW206" s="106">
        <v>1368</v>
      </c>
      <c r="AX206" s="106">
        <v>1320</v>
      </c>
      <c r="AY206" s="106">
        <v>1282</v>
      </c>
      <c r="AZ206" s="106">
        <v>1219</v>
      </c>
      <c r="BA206" s="106">
        <v>1194</v>
      </c>
      <c r="BB206" s="106">
        <v>1179</v>
      </c>
      <c r="BC206" s="106">
        <v>1107</v>
      </c>
      <c r="BD206" s="106">
        <v>1068</v>
      </c>
      <c r="BE206" s="106">
        <v>1037</v>
      </c>
      <c r="BF206" s="106">
        <v>2156</v>
      </c>
      <c r="BG206" s="106">
        <v>2119</v>
      </c>
      <c r="BH206" s="106">
        <v>2107</v>
      </c>
      <c r="BI206" s="106">
        <v>2096</v>
      </c>
      <c r="BJ206" s="106">
        <v>2059</v>
      </c>
      <c r="BK206" s="123">
        <v>2042</v>
      </c>
      <c r="BL206" s="123">
        <v>2009</v>
      </c>
      <c r="BM206" s="123">
        <v>2004</v>
      </c>
      <c r="BN206" s="123">
        <v>1997</v>
      </c>
      <c r="BO206" s="123">
        <v>2005</v>
      </c>
      <c r="BP206" s="123">
        <v>1997</v>
      </c>
      <c r="BQ206" s="123">
        <v>1994</v>
      </c>
      <c r="BR206" s="195">
        <v>1824</v>
      </c>
      <c r="BS206" s="195">
        <v>1805</v>
      </c>
      <c r="BT206" s="195">
        <v>1787</v>
      </c>
      <c r="BU206" s="195">
        <v>1773</v>
      </c>
      <c r="BV206" s="195">
        <v>1753</v>
      </c>
      <c r="BW206" s="195">
        <v>1730</v>
      </c>
      <c r="BX206" s="123">
        <v>1697</v>
      </c>
      <c r="BY206" s="123">
        <v>1668</v>
      </c>
      <c r="BZ206" s="123">
        <v>1781</v>
      </c>
      <c r="CA206" s="123">
        <v>1781</v>
      </c>
      <c r="CB206" s="195">
        <v>1682</v>
      </c>
      <c r="CC206" s="195">
        <v>1416</v>
      </c>
      <c r="CD206" s="195">
        <v>923</v>
      </c>
      <c r="CE206" s="195">
        <v>891</v>
      </c>
      <c r="CF206" s="195">
        <v>810</v>
      </c>
      <c r="CG206" s="195">
        <v>751</v>
      </c>
      <c r="CH206" s="195">
        <v>669</v>
      </c>
      <c r="CI206" s="195">
        <v>476</v>
      </c>
      <c r="CJ206" s="195">
        <v>315</v>
      </c>
      <c r="CK206" s="195">
        <v>277</v>
      </c>
      <c r="CL206" s="195">
        <v>243</v>
      </c>
      <c r="CM206" s="195">
        <v>220</v>
      </c>
      <c r="CN206" s="195">
        <v>201</v>
      </c>
      <c r="CO206" s="195">
        <v>185</v>
      </c>
      <c r="CP206" s="195">
        <v>162</v>
      </c>
      <c r="CQ206" s="123">
        <v>142</v>
      </c>
      <c r="CR206" s="195">
        <v>128</v>
      </c>
      <c r="CS206" s="195">
        <v>119</v>
      </c>
      <c r="CT206" s="195">
        <v>105</v>
      </c>
      <c r="CU206" s="123">
        <v>122</v>
      </c>
      <c r="CV206" s="195">
        <v>120</v>
      </c>
      <c r="CW206" s="195">
        <v>509</v>
      </c>
      <c r="CX206" s="195">
        <v>1770</v>
      </c>
      <c r="CY206" s="123">
        <v>2076</v>
      </c>
      <c r="CZ206" s="195">
        <v>1660</v>
      </c>
      <c r="DA206" s="123">
        <v>1415</v>
      </c>
      <c r="DB206" s="195">
        <v>1287</v>
      </c>
      <c r="DC206" s="123">
        <v>1173</v>
      </c>
      <c r="DD206" s="195">
        <v>1540</v>
      </c>
      <c r="DE206" s="195">
        <v>1494</v>
      </c>
      <c r="DF206" s="195">
        <v>1480</v>
      </c>
      <c r="DG206" s="195">
        <v>1458</v>
      </c>
      <c r="DH206" s="123">
        <v>1474</v>
      </c>
      <c r="DI206" s="195">
        <v>1460</v>
      </c>
      <c r="DJ206" s="116">
        <v>1433</v>
      </c>
      <c r="DK206" s="116">
        <v>1427</v>
      </c>
      <c r="DL206" s="116">
        <v>1399</v>
      </c>
      <c r="DM206" s="116">
        <v>1381</v>
      </c>
    </row>
    <row r="207" spans="1:117" ht="20.100000000000001" customHeight="1">
      <c r="A207" s="69" t="s">
        <v>278</v>
      </c>
      <c r="B207" s="16" t="s">
        <v>281</v>
      </c>
      <c r="C207" s="60">
        <v>83</v>
      </c>
      <c r="D207" s="60">
        <v>36</v>
      </c>
      <c r="E207" s="60">
        <v>192</v>
      </c>
      <c r="F207" s="60">
        <v>80</v>
      </c>
      <c r="G207" s="60">
        <v>389</v>
      </c>
      <c r="H207" s="60">
        <v>102</v>
      </c>
      <c r="I207" s="60">
        <v>6</v>
      </c>
      <c r="J207" s="60">
        <v>253</v>
      </c>
      <c r="K207" s="60">
        <v>321</v>
      </c>
      <c r="L207" s="60">
        <v>244</v>
      </c>
      <c r="M207" s="60">
        <v>176</v>
      </c>
      <c r="N207" s="60">
        <v>451</v>
      </c>
      <c r="O207" s="60">
        <v>560</v>
      </c>
      <c r="P207" s="60">
        <v>263</v>
      </c>
      <c r="Q207" s="60">
        <v>213</v>
      </c>
      <c r="R207" s="60">
        <v>231</v>
      </c>
      <c r="S207" s="60">
        <v>199</v>
      </c>
      <c r="T207" s="60">
        <v>303</v>
      </c>
      <c r="U207" s="60">
        <v>344</v>
      </c>
      <c r="V207" s="60">
        <v>339</v>
      </c>
      <c r="W207" s="60">
        <v>297</v>
      </c>
      <c r="X207" s="60">
        <v>256</v>
      </c>
      <c r="Y207" s="60">
        <v>229</v>
      </c>
      <c r="Z207" s="60">
        <v>198</v>
      </c>
      <c r="AA207" s="60">
        <v>196</v>
      </c>
      <c r="AB207" s="60">
        <v>183</v>
      </c>
      <c r="AC207" s="60">
        <v>172</v>
      </c>
      <c r="AD207" s="60">
        <v>163</v>
      </c>
      <c r="AE207" s="60">
        <v>158</v>
      </c>
      <c r="AF207" s="60">
        <v>145</v>
      </c>
      <c r="AG207" s="60">
        <v>562</v>
      </c>
      <c r="AH207" s="60">
        <v>708</v>
      </c>
      <c r="AI207" s="60">
        <v>573</v>
      </c>
      <c r="AJ207" s="60">
        <v>498</v>
      </c>
      <c r="AK207" s="60">
        <v>457</v>
      </c>
      <c r="AL207" s="60">
        <v>411</v>
      </c>
      <c r="AM207" s="60">
        <v>420</v>
      </c>
      <c r="AN207" s="60">
        <v>827</v>
      </c>
      <c r="AO207" s="60">
        <v>1642</v>
      </c>
      <c r="AP207" s="60">
        <v>1609</v>
      </c>
      <c r="AQ207" s="60">
        <v>1628</v>
      </c>
      <c r="AR207" s="60">
        <v>1654</v>
      </c>
      <c r="AS207" s="60">
        <v>1641</v>
      </c>
      <c r="AT207" s="60">
        <v>1616</v>
      </c>
      <c r="AU207" s="60">
        <v>1587</v>
      </c>
      <c r="AV207" s="60">
        <v>1568</v>
      </c>
      <c r="AW207" s="106">
        <v>1529</v>
      </c>
      <c r="AX207" s="106">
        <v>1503</v>
      </c>
      <c r="AY207" s="106">
        <v>1510</v>
      </c>
      <c r="AZ207" s="106">
        <v>1456</v>
      </c>
      <c r="BA207" s="106">
        <v>1430</v>
      </c>
      <c r="BB207" s="106">
        <v>1410</v>
      </c>
      <c r="BC207" s="106">
        <v>1396</v>
      </c>
      <c r="BD207" s="106">
        <v>1379</v>
      </c>
      <c r="BE207" s="106">
        <v>1373</v>
      </c>
      <c r="BF207" s="106">
        <v>1365</v>
      </c>
      <c r="BG207" s="106">
        <v>1329</v>
      </c>
      <c r="BH207" s="106">
        <v>1317</v>
      </c>
      <c r="BI207" s="106">
        <v>1309</v>
      </c>
      <c r="BJ207" s="106">
        <v>1295</v>
      </c>
      <c r="BK207" s="123">
        <v>1263</v>
      </c>
      <c r="BL207" s="123">
        <v>1258</v>
      </c>
      <c r="BM207" s="123">
        <v>1253</v>
      </c>
      <c r="BN207" s="123">
        <v>1250</v>
      </c>
      <c r="BO207" s="123">
        <v>1236</v>
      </c>
      <c r="BP207" s="123">
        <v>1214</v>
      </c>
      <c r="BQ207" s="123">
        <v>1171</v>
      </c>
      <c r="BR207" s="195">
        <v>1163</v>
      </c>
      <c r="BS207" s="195">
        <v>1157</v>
      </c>
      <c r="BT207" s="195">
        <v>1153</v>
      </c>
      <c r="BU207" s="195">
        <v>1151</v>
      </c>
      <c r="BV207" s="195">
        <v>1151</v>
      </c>
      <c r="BW207" s="195">
        <v>1151</v>
      </c>
      <c r="BX207" s="123">
        <v>1151</v>
      </c>
      <c r="BY207" s="123">
        <v>1151</v>
      </c>
      <c r="BZ207" s="123">
        <v>1151</v>
      </c>
      <c r="CA207" s="123">
        <v>1151</v>
      </c>
      <c r="CB207" s="195">
        <v>1151</v>
      </c>
      <c r="CC207" s="195">
        <v>1151</v>
      </c>
      <c r="CD207" s="195">
        <v>1148</v>
      </c>
      <c r="CE207" s="195">
        <v>1098</v>
      </c>
      <c r="CF207" s="195">
        <v>1097</v>
      </c>
      <c r="CG207" s="195">
        <v>1097</v>
      </c>
      <c r="CH207" s="195">
        <v>1097</v>
      </c>
      <c r="CI207" s="195">
        <v>1097</v>
      </c>
      <c r="CJ207" s="195">
        <v>1097</v>
      </c>
      <c r="CK207" s="195">
        <v>1094</v>
      </c>
      <c r="CL207" s="195">
        <v>1094</v>
      </c>
      <c r="CM207" s="195">
        <v>1244</v>
      </c>
      <c r="CN207" s="195">
        <v>1209</v>
      </c>
      <c r="CO207" s="195">
        <v>1162</v>
      </c>
      <c r="CP207" s="195">
        <v>989</v>
      </c>
      <c r="CQ207" s="123">
        <v>894</v>
      </c>
      <c r="CR207" s="195">
        <v>829</v>
      </c>
      <c r="CS207" s="195">
        <v>801</v>
      </c>
      <c r="CT207" s="195">
        <v>748</v>
      </c>
      <c r="CU207" s="123">
        <v>723</v>
      </c>
      <c r="CV207" s="195">
        <v>696</v>
      </c>
      <c r="CW207" s="195">
        <v>811</v>
      </c>
      <c r="CX207" s="195">
        <v>789</v>
      </c>
      <c r="CY207" s="123">
        <v>735</v>
      </c>
      <c r="CZ207" s="195">
        <v>679</v>
      </c>
      <c r="DA207" s="123">
        <v>650</v>
      </c>
      <c r="DB207" s="195">
        <v>621</v>
      </c>
      <c r="DC207" s="123">
        <v>593</v>
      </c>
      <c r="DD207" s="195">
        <v>581</v>
      </c>
      <c r="DE207" s="195">
        <v>574</v>
      </c>
      <c r="DF207" s="195">
        <v>565</v>
      </c>
      <c r="DG207" s="195">
        <v>561</v>
      </c>
      <c r="DH207" s="123">
        <v>555</v>
      </c>
      <c r="DI207" s="195">
        <v>547</v>
      </c>
      <c r="DJ207" s="116">
        <v>545</v>
      </c>
      <c r="DK207" s="116">
        <v>542</v>
      </c>
      <c r="DL207" s="116">
        <v>537</v>
      </c>
      <c r="DM207" s="116">
        <v>526</v>
      </c>
    </row>
    <row r="208" spans="1:117" ht="20.100000000000001" customHeight="1">
      <c r="A208" s="69" t="s">
        <v>278</v>
      </c>
      <c r="B208" s="16" t="s">
        <v>282</v>
      </c>
      <c r="C208" s="60">
        <v>13</v>
      </c>
      <c r="D208" s="60">
        <v>652</v>
      </c>
      <c r="E208" s="60">
        <v>402</v>
      </c>
      <c r="F208" s="60">
        <v>235</v>
      </c>
      <c r="G208" s="60">
        <v>237</v>
      </c>
      <c r="H208" s="60">
        <v>408</v>
      </c>
      <c r="I208" s="60">
        <v>385</v>
      </c>
      <c r="J208" s="60">
        <v>191</v>
      </c>
      <c r="K208" s="60">
        <v>207</v>
      </c>
      <c r="L208" s="60">
        <v>61</v>
      </c>
      <c r="M208" s="60">
        <v>171</v>
      </c>
      <c r="N208" s="60">
        <v>513</v>
      </c>
      <c r="O208" s="60">
        <v>472</v>
      </c>
      <c r="P208" s="60">
        <v>420</v>
      </c>
      <c r="Q208" s="60">
        <v>379</v>
      </c>
      <c r="R208" s="60">
        <v>492</v>
      </c>
      <c r="S208" s="60">
        <v>418</v>
      </c>
      <c r="T208" s="60">
        <v>395</v>
      </c>
      <c r="U208" s="60">
        <v>383</v>
      </c>
      <c r="V208" s="60">
        <v>374</v>
      </c>
      <c r="W208" s="60">
        <v>270</v>
      </c>
      <c r="X208" s="60">
        <v>263</v>
      </c>
      <c r="Y208" s="60">
        <v>222</v>
      </c>
      <c r="Z208" s="60">
        <v>176</v>
      </c>
      <c r="AA208" s="60">
        <v>168</v>
      </c>
      <c r="AB208" s="60">
        <v>161</v>
      </c>
      <c r="AC208" s="60">
        <v>105</v>
      </c>
      <c r="AD208" s="60">
        <v>74</v>
      </c>
      <c r="AE208" s="60">
        <v>57</v>
      </c>
      <c r="AF208" s="60">
        <v>51</v>
      </c>
      <c r="AG208" s="60">
        <v>48</v>
      </c>
      <c r="AH208" s="60">
        <v>46</v>
      </c>
      <c r="AI208" s="60">
        <v>32</v>
      </c>
      <c r="AJ208" s="60">
        <v>450</v>
      </c>
      <c r="AK208" s="60">
        <v>21</v>
      </c>
      <c r="AL208" s="60">
        <v>21</v>
      </c>
      <c r="AM208" s="60">
        <v>46</v>
      </c>
      <c r="AN208" s="60">
        <v>108</v>
      </c>
      <c r="AO208" s="60">
        <v>87</v>
      </c>
      <c r="AP208" s="60">
        <v>81</v>
      </c>
      <c r="AQ208" s="60">
        <v>71</v>
      </c>
      <c r="AR208" s="60">
        <v>67</v>
      </c>
      <c r="AS208" s="60">
        <v>63</v>
      </c>
      <c r="AT208" s="60">
        <v>43</v>
      </c>
      <c r="AU208" s="60">
        <v>42</v>
      </c>
      <c r="AV208" s="60">
        <v>37</v>
      </c>
      <c r="AW208" s="106">
        <v>239</v>
      </c>
      <c r="AX208" s="106">
        <v>232</v>
      </c>
      <c r="AY208" s="106">
        <v>199</v>
      </c>
      <c r="AZ208" s="106">
        <v>191</v>
      </c>
      <c r="BA208" s="106">
        <v>538</v>
      </c>
      <c r="BB208" s="106">
        <v>569</v>
      </c>
      <c r="BC208" s="106">
        <v>552</v>
      </c>
      <c r="BD208" s="106">
        <v>543</v>
      </c>
      <c r="BE208" s="106">
        <v>536</v>
      </c>
      <c r="BF208" s="106">
        <v>533</v>
      </c>
      <c r="BG208" s="106">
        <v>531</v>
      </c>
      <c r="BH208" s="106">
        <v>527</v>
      </c>
      <c r="BI208" s="106">
        <v>524</v>
      </c>
      <c r="BJ208" s="106">
        <v>514</v>
      </c>
      <c r="BK208" s="123">
        <v>511</v>
      </c>
      <c r="BL208" s="123">
        <v>504</v>
      </c>
      <c r="BM208" s="123">
        <v>499</v>
      </c>
      <c r="BN208" s="123">
        <v>494</v>
      </c>
      <c r="BO208" s="123">
        <v>484</v>
      </c>
      <c r="BP208" s="123">
        <v>480</v>
      </c>
      <c r="BQ208" s="123">
        <v>478</v>
      </c>
      <c r="BR208" s="195">
        <v>478</v>
      </c>
      <c r="BS208" s="195">
        <v>479</v>
      </c>
      <c r="BT208" s="195">
        <v>477</v>
      </c>
      <c r="BU208" s="195">
        <v>476</v>
      </c>
      <c r="BV208" s="195">
        <v>433</v>
      </c>
      <c r="BW208" s="195">
        <v>388</v>
      </c>
      <c r="BX208" s="123">
        <v>318</v>
      </c>
      <c r="BY208" s="123">
        <v>260</v>
      </c>
      <c r="BZ208" s="123">
        <v>182</v>
      </c>
      <c r="CA208" s="123">
        <v>169</v>
      </c>
      <c r="CB208" s="195">
        <v>131</v>
      </c>
      <c r="CC208" s="195">
        <v>125</v>
      </c>
      <c r="CD208" s="195">
        <v>121</v>
      </c>
      <c r="CE208" s="195">
        <v>112</v>
      </c>
      <c r="CF208" s="195">
        <v>95</v>
      </c>
      <c r="CG208" s="195">
        <v>76</v>
      </c>
      <c r="CH208" s="195">
        <v>53</v>
      </c>
      <c r="CI208" s="195">
        <v>36</v>
      </c>
      <c r="CJ208" s="195">
        <v>16</v>
      </c>
      <c r="CK208" s="195">
        <v>0</v>
      </c>
      <c r="CL208" s="195">
        <v>578</v>
      </c>
      <c r="CM208" s="195">
        <v>505</v>
      </c>
      <c r="CN208" s="195">
        <v>340</v>
      </c>
      <c r="CO208" s="195">
        <v>218</v>
      </c>
      <c r="CP208" s="195">
        <v>132</v>
      </c>
      <c r="CQ208" s="123">
        <v>85</v>
      </c>
      <c r="CR208" s="195">
        <v>45</v>
      </c>
      <c r="CS208" s="195">
        <v>1</v>
      </c>
      <c r="CT208" s="195">
        <v>363</v>
      </c>
      <c r="CU208" s="123">
        <v>273</v>
      </c>
      <c r="CV208" s="195">
        <v>233</v>
      </c>
      <c r="CW208" s="195">
        <v>219</v>
      </c>
      <c r="CX208" s="195">
        <v>190</v>
      </c>
      <c r="CY208" s="123">
        <v>167</v>
      </c>
      <c r="CZ208" s="195">
        <v>138</v>
      </c>
      <c r="DA208" s="123">
        <v>117</v>
      </c>
      <c r="DB208" s="195">
        <v>97</v>
      </c>
      <c r="DC208" s="123">
        <v>92</v>
      </c>
      <c r="DD208" s="195">
        <v>81</v>
      </c>
      <c r="DE208" s="195">
        <v>74</v>
      </c>
      <c r="DF208" s="195">
        <v>69</v>
      </c>
      <c r="DG208" s="195">
        <v>68</v>
      </c>
      <c r="DH208" s="123">
        <v>66</v>
      </c>
      <c r="DI208" s="195">
        <v>62</v>
      </c>
      <c r="DJ208" s="116">
        <v>59</v>
      </c>
      <c r="DK208" s="116">
        <v>58</v>
      </c>
      <c r="DL208" s="116">
        <v>58</v>
      </c>
      <c r="DM208" s="116">
        <v>58</v>
      </c>
    </row>
    <row r="209" spans="1:117" ht="20.100000000000001" customHeight="1">
      <c r="A209" s="69" t="s">
        <v>278</v>
      </c>
      <c r="B209" s="16" t="s">
        <v>283</v>
      </c>
      <c r="C209" s="60">
        <v>164</v>
      </c>
      <c r="D209" s="60">
        <v>231</v>
      </c>
      <c r="E209" s="60">
        <v>153</v>
      </c>
      <c r="F209" s="60">
        <v>128</v>
      </c>
      <c r="G209" s="60">
        <v>424</v>
      </c>
      <c r="H209" s="60">
        <v>2374</v>
      </c>
      <c r="I209" s="60">
        <v>2644</v>
      </c>
      <c r="J209" s="60">
        <v>3832</v>
      </c>
      <c r="K209" s="60">
        <v>3353</v>
      </c>
      <c r="L209" s="60">
        <v>1751</v>
      </c>
      <c r="M209" s="60">
        <v>397</v>
      </c>
      <c r="N209" s="60">
        <v>504</v>
      </c>
      <c r="O209" s="60">
        <v>452</v>
      </c>
      <c r="P209" s="60">
        <v>326</v>
      </c>
      <c r="Q209" s="60">
        <v>277</v>
      </c>
      <c r="R209" s="60">
        <v>254</v>
      </c>
      <c r="S209" s="60">
        <v>220</v>
      </c>
      <c r="T209" s="60">
        <v>334</v>
      </c>
      <c r="U209" s="60">
        <v>232</v>
      </c>
      <c r="V209" s="60">
        <v>177</v>
      </c>
      <c r="W209" s="60">
        <v>416</v>
      </c>
      <c r="X209" s="60">
        <v>316</v>
      </c>
      <c r="Y209" s="60">
        <v>272</v>
      </c>
      <c r="Z209" s="60">
        <v>311</v>
      </c>
      <c r="AA209" s="60">
        <v>174</v>
      </c>
      <c r="AB209" s="60">
        <v>136</v>
      </c>
      <c r="AC209" s="60">
        <v>95</v>
      </c>
      <c r="AD209" s="60">
        <v>76</v>
      </c>
      <c r="AE209" s="60">
        <v>71</v>
      </c>
      <c r="AF209" s="60">
        <v>68</v>
      </c>
      <c r="AG209" s="60">
        <v>60</v>
      </c>
      <c r="AH209" s="60">
        <v>55</v>
      </c>
      <c r="AI209" s="60">
        <v>80</v>
      </c>
      <c r="AJ209" s="60">
        <v>299</v>
      </c>
      <c r="AK209" s="60">
        <v>1342</v>
      </c>
      <c r="AL209" s="60">
        <v>1037</v>
      </c>
      <c r="AM209" s="60">
        <v>706</v>
      </c>
      <c r="AN209" s="60">
        <v>1132</v>
      </c>
      <c r="AO209" s="60">
        <v>1095</v>
      </c>
      <c r="AP209" s="60">
        <v>1062</v>
      </c>
      <c r="AQ209" s="60">
        <v>1005</v>
      </c>
      <c r="AR209" s="60">
        <v>970</v>
      </c>
      <c r="AS209" s="60">
        <v>1179</v>
      </c>
      <c r="AT209" s="60">
        <v>1186</v>
      </c>
      <c r="AU209" s="60">
        <v>1207</v>
      </c>
      <c r="AV209" s="60">
        <v>1174</v>
      </c>
      <c r="AW209" s="106">
        <v>1150</v>
      </c>
      <c r="AX209" s="106">
        <v>1143</v>
      </c>
      <c r="AY209" s="106">
        <v>1122</v>
      </c>
      <c r="AZ209" s="106">
        <v>1121</v>
      </c>
      <c r="BA209" s="106">
        <v>1064</v>
      </c>
      <c r="BB209" s="106">
        <v>1625</v>
      </c>
      <c r="BC209" s="106">
        <v>1403</v>
      </c>
      <c r="BD209" s="106">
        <v>1290</v>
      </c>
      <c r="BE209" s="106">
        <v>1175</v>
      </c>
      <c r="BF209" s="106">
        <v>1104</v>
      </c>
      <c r="BG209" s="106">
        <v>1069</v>
      </c>
      <c r="BH209" s="106">
        <v>1039</v>
      </c>
      <c r="BI209" s="106">
        <v>1017</v>
      </c>
      <c r="BJ209" s="106">
        <v>1414</v>
      </c>
      <c r="BK209" s="123">
        <v>1344</v>
      </c>
      <c r="BL209" s="123">
        <v>1082</v>
      </c>
      <c r="BM209" s="123">
        <v>943</v>
      </c>
      <c r="BN209" s="123">
        <v>911</v>
      </c>
      <c r="BO209" s="123">
        <v>869</v>
      </c>
      <c r="BP209" s="123">
        <v>838</v>
      </c>
      <c r="BQ209" s="123">
        <v>792</v>
      </c>
      <c r="BR209" s="195">
        <v>759</v>
      </c>
      <c r="BS209" s="195">
        <v>794</v>
      </c>
      <c r="BT209" s="195">
        <v>758</v>
      </c>
      <c r="BU209" s="195">
        <v>731</v>
      </c>
      <c r="BV209" s="195">
        <v>682</v>
      </c>
      <c r="BW209" s="195">
        <v>625</v>
      </c>
      <c r="BX209" s="123">
        <v>574</v>
      </c>
      <c r="BY209" s="123">
        <v>551</v>
      </c>
      <c r="BZ209" s="123">
        <v>517</v>
      </c>
      <c r="CA209" s="123">
        <v>485</v>
      </c>
      <c r="CB209" s="195">
        <v>461</v>
      </c>
      <c r="CC209" s="195">
        <v>363</v>
      </c>
      <c r="CD209" s="195">
        <v>356</v>
      </c>
      <c r="CE209" s="195">
        <v>356</v>
      </c>
      <c r="CF209" s="195">
        <v>356</v>
      </c>
      <c r="CG209" s="195">
        <v>337</v>
      </c>
      <c r="CH209" s="195">
        <v>218</v>
      </c>
      <c r="CI209" s="195">
        <v>230</v>
      </c>
      <c r="CJ209" s="195">
        <v>175</v>
      </c>
      <c r="CK209" s="195">
        <v>147</v>
      </c>
      <c r="CL209" s="195">
        <v>130</v>
      </c>
      <c r="CM209" s="195">
        <v>124</v>
      </c>
      <c r="CN209" s="195">
        <v>124</v>
      </c>
      <c r="CO209" s="195">
        <v>124</v>
      </c>
      <c r="CP209" s="195">
        <v>114</v>
      </c>
      <c r="CQ209" s="123">
        <v>114</v>
      </c>
      <c r="CR209" s="195">
        <v>274</v>
      </c>
      <c r="CS209" s="195">
        <v>231</v>
      </c>
      <c r="CT209" s="195">
        <v>186</v>
      </c>
      <c r="CU209" s="123">
        <v>165</v>
      </c>
      <c r="CV209" s="195">
        <v>152</v>
      </c>
      <c r="CW209" s="195">
        <v>486</v>
      </c>
      <c r="CX209" s="195">
        <v>323</v>
      </c>
      <c r="CY209" s="123">
        <v>176</v>
      </c>
      <c r="CZ209" s="195">
        <v>132</v>
      </c>
      <c r="DA209" s="123">
        <v>130</v>
      </c>
      <c r="DB209" s="195">
        <v>128</v>
      </c>
      <c r="DC209" s="123">
        <v>128</v>
      </c>
      <c r="DD209" s="195">
        <v>126</v>
      </c>
      <c r="DE209" s="195">
        <v>124</v>
      </c>
      <c r="DF209" s="195">
        <v>123</v>
      </c>
      <c r="DG209" s="195">
        <v>123</v>
      </c>
      <c r="DH209" s="123">
        <v>123</v>
      </c>
      <c r="DI209" s="195">
        <v>123</v>
      </c>
      <c r="DJ209" s="116">
        <v>123</v>
      </c>
      <c r="DK209" s="116">
        <v>123</v>
      </c>
      <c r="DL209" s="116">
        <v>123</v>
      </c>
      <c r="DM209" s="116">
        <v>123</v>
      </c>
    </row>
    <row r="210" spans="1:117" ht="20.100000000000001" customHeight="1">
      <c r="A210" s="69" t="s">
        <v>278</v>
      </c>
      <c r="B210" s="16" t="s">
        <v>284</v>
      </c>
      <c r="C210" s="60">
        <v>96</v>
      </c>
      <c r="D210" s="60">
        <v>27</v>
      </c>
      <c r="E210" s="60">
        <v>2</v>
      </c>
      <c r="F210" s="60">
        <v>199</v>
      </c>
      <c r="G210" s="60">
        <v>516</v>
      </c>
      <c r="H210" s="60">
        <v>234</v>
      </c>
      <c r="I210" s="60">
        <v>120</v>
      </c>
      <c r="J210" s="60">
        <v>658</v>
      </c>
      <c r="K210" s="60">
        <v>315</v>
      </c>
      <c r="L210" s="60">
        <v>126</v>
      </c>
      <c r="M210" s="60">
        <v>29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60">
        <v>0</v>
      </c>
      <c r="T210" s="60">
        <v>0</v>
      </c>
      <c r="U210" s="60">
        <v>0</v>
      </c>
      <c r="V210" s="60">
        <v>0</v>
      </c>
      <c r="W210" s="60">
        <v>0</v>
      </c>
      <c r="X210" s="60">
        <v>0</v>
      </c>
      <c r="Y210" s="60">
        <v>18</v>
      </c>
      <c r="Z210" s="60">
        <v>11</v>
      </c>
      <c r="AA210" s="60">
        <v>11</v>
      </c>
      <c r="AB210" s="60">
        <v>11</v>
      </c>
      <c r="AC210" s="60">
        <v>11</v>
      </c>
      <c r="AD210" s="60">
        <v>11</v>
      </c>
      <c r="AE210" s="60">
        <v>11</v>
      </c>
      <c r="AF210" s="60">
        <v>5</v>
      </c>
      <c r="AG210" s="60">
        <v>5</v>
      </c>
      <c r="AH210" s="60">
        <v>5</v>
      </c>
      <c r="AI210" s="60">
        <v>5</v>
      </c>
      <c r="AJ210" s="60">
        <v>5</v>
      </c>
      <c r="AK210" s="60">
        <v>5</v>
      </c>
      <c r="AL210" s="60">
        <v>5</v>
      </c>
      <c r="AM210" s="60">
        <v>0</v>
      </c>
      <c r="AN210" s="60">
        <v>0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60">
        <v>0</v>
      </c>
      <c r="AV210" s="60">
        <v>0</v>
      </c>
      <c r="AW210" s="106">
        <v>0</v>
      </c>
      <c r="AX210" s="106">
        <v>0</v>
      </c>
      <c r="AY210" s="106">
        <v>0</v>
      </c>
      <c r="AZ210" s="106">
        <v>0</v>
      </c>
      <c r="BA210" s="106">
        <v>0</v>
      </c>
      <c r="BB210" s="106">
        <v>0</v>
      </c>
      <c r="BC210" s="106" t="s">
        <v>360</v>
      </c>
      <c r="BD210" s="106" t="s">
        <v>360</v>
      </c>
      <c r="BE210" s="106" t="s">
        <v>360</v>
      </c>
      <c r="BF210" s="106" t="s">
        <v>360</v>
      </c>
      <c r="BG210" s="106">
        <v>0</v>
      </c>
      <c r="BH210" s="106" t="s">
        <v>360</v>
      </c>
      <c r="BI210" s="106" t="s">
        <v>360</v>
      </c>
      <c r="BJ210" s="106" t="s">
        <v>360</v>
      </c>
      <c r="BK210" s="123">
        <v>0</v>
      </c>
      <c r="BL210" s="123">
        <v>0</v>
      </c>
      <c r="BM210" s="123" t="s">
        <v>360</v>
      </c>
      <c r="BN210" s="123" t="s">
        <v>360</v>
      </c>
      <c r="BO210" s="123">
        <v>0</v>
      </c>
      <c r="BP210" s="123">
        <v>0</v>
      </c>
      <c r="BQ210" s="123"/>
      <c r="BR210" s="195">
        <v>0</v>
      </c>
      <c r="BS210" s="195">
        <v>0</v>
      </c>
      <c r="BT210" s="195">
        <v>0</v>
      </c>
      <c r="BU210" s="195">
        <v>0</v>
      </c>
      <c r="BV210" s="195">
        <v>0</v>
      </c>
      <c r="BW210" s="195" t="s">
        <v>400</v>
      </c>
      <c r="BX210" s="123">
        <v>0</v>
      </c>
      <c r="BY210" s="123">
        <v>0</v>
      </c>
      <c r="BZ210" s="123">
        <v>0</v>
      </c>
      <c r="CA210" s="123">
        <v>0</v>
      </c>
      <c r="CB210" s="195">
        <v>0</v>
      </c>
      <c r="CC210" s="195">
        <v>0</v>
      </c>
      <c r="CD210" s="195">
        <v>0</v>
      </c>
      <c r="CE210" s="195">
        <v>0</v>
      </c>
      <c r="CF210" s="195">
        <v>0</v>
      </c>
      <c r="CG210" s="195">
        <v>0</v>
      </c>
      <c r="CH210" s="195">
        <v>0</v>
      </c>
      <c r="CI210" s="195">
        <v>0</v>
      </c>
      <c r="CJ210" s="195">
        <v>0</v>
      </c>
      <c r="CK210" s="195">
        <v>0</v>
      </c>
      <c r="CL210" s="195">
        <v>0</v>
      </c>
      <c r="CM210" s="195">
        <v>0</v>
      </c>
      <c r="CN210" s="195">
        <v>0</v>
      </c>
      <c r="CO210" s="195">
        <v>0</v>
      </c>
      <c r="CP210" s="195">
        <v>0</v>
      </c>
      <c r="CQ210" s="123">
        <v>0</v>
      </c>
      <c r="CR210" s="195">
        <v>0</v>
      </c>
      <c r="CS210" s="195">
        <v>0</v>
      </c>
      <c r="CT210" s="195">
        <v>0</v>
      </c>
      <c r="CU210" s="123">
        <v>0</v>
      </c>
      <c r="CV210" s="195">
        <v>0</v>
      </c>
      <c r="CW210" s="195">
        <v>0</v>
      </c>
      <c r="CX210" s="195">
        <v>0</v>
      </c>
      <c r="CY210" s="123">
        <v>0</v>
      </c>
      <c r="CZ210" s="195">
        <v>0</v>
      </c>
      <c r="DA210" s="123">
        <v>0</v>
      </c>
      <c r="DB210" s="195">
        <v>0</v>
      </c>
      <c r="DC210" s="123">
        <v>0</v>
      </c>
      <c r="DD210" s="195">
        <v>0</v>
      </c>
      <c r="DE210" s="195">
        <v>0</v>
      </c>
      <c r="DF210" s="195">
        <v>0</v>
      </c>
      <c r="DG210" s="195">
        <v>0</v>
      </c>
      <c r="DH210" s="123">
        <v>0</v>
      </c>
      <c r="DI210" s="195">
        <v>189</v>
      </c>
      <c r="DJ210" s="116">
        <v>188</v>
      </c>
      <c r="DK210" s="116">
        <v>156</v>
      </c>
      <c r="DL210" s="116">
        <v>146</v>
      </c>
      <c r="DM210" s="116">
        <v>119</v>
      </c>
    </row>
    <row r="211" spans="1:117" ht="20.100000000000001" customHeight="1">
      <c r="A211" s="69" t="s">
        <v>278</v>
      </c>
      <c r="B211" s="16" t="s">
        <v>285</v>
      </c>
      <c r="C211" s="60">
        <v>16</v>
      </c>
      <c r="D211" s="60">
        <v>0</v>
      </c>
      <c r="E211" s="60">
        <v>0</v>
      </c>
      <c r="F211" s="60">
        <v>0</v>
      </c>
      <c r="G211" s="60">
        <v>0</v>
      </c>
      <c r="H211" s="60">
        <v>68</v>
      </c>
      <c r="I211" s="60">
        <v>232</v>
      </c>
      <c r="J211" s="60">
        <v>206</v>
      </c>
      <c r="K211" s="60">
        <v>70</v>
      </c>
      <c r="L211" s="60">
        <v>22</v>
      </c>
      <c r="M211" s="60">
        <v>18</v>
      </c>
      <c r="N211" s="60">
        <v>9</v>
      </c>
      <c r="O211" s="60">
        <v>9</v>
      </c>
      <c r="P211" s="60">
        <v>9</v>
      </c>
      <c r="Q211" s="60">
        <v>9</v>
      </c>
      <c r="R211" s="60">
        <v>9</v>
      </c>
      <c r="S211" s="60">
        <v>9</v>
      </c>
      <c r="T211" s="60">
        <v>8</v>
      </c>
      <c r="U211" s="60">
        <v>8</v>
      </c>
      <c r="V211" s="60">
        <v>7</v>
      </c>
      <c r="W211" s="60">
        <v>7</v>
      </c>
      <c r="X211" s="60">
        <v>7</v>
      </c>
      <c r="Y211" s="60">
        <v>7</v>
      </c>
      <c r="Z211" s="60">
        <v>7</v>
      </c>
      <c r="AA211" s="60">
        <v>7</v>
      </c>
      <c r="AB211" s="60">
        <v>7</v>
      </c>
      <c r="AC211" s="60">
        <v>7</v>
      </c>
      <c r="AD211" s="60">
        <v>7</v>
      </c>
      <c r="AE211" s="60">
        <v>6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0</v>
      </c>
      <c r="AM211" s="60">
        <v>193</v>
      </c>
      <c r="AN211" s="60">
        <v>555</v>
      </c>
      <c r="AO211" s="60">
        <v>402</v>
      </c>
      <c r="AP211" s="60">
        <v>417</v>
      </c>
      <c r="AQ211" s="60">
        <v>405</v>
      </c>
      <c r="AR211" s="60">
        <v>394</v>
      </c>
      <c r="AS211" s="60">
        <v>377</v>
      </c>
      <c r="AT211" s="60">
        <v>351</v>
      </c>
      <c r="AU211" s="60">
        <v>322</v>
      </c>
      <c r="AV211" s="60">
        <v>307</v>
      </c>
      <c r="AW211" s="106">
        <v>291</v>
      </c>
      <c r="AX211" s="106">
        <v>277</v>
      </c>
      <c r="AY211" s="106">
        <v>260</v>
      </c>
      <c r="AZ211" s="106">
        <v>249</v>
      </c>
      <c r="BA211" s="106">
        <v>236</v>
      </c>
      <c r="BB211" s="106">
        <v>233</v>
      </c>
      <c r="BC211" s="106">
        <v>230</v>
      </c>
      <c r="BD211" s="106">
        <v>227</v>
      </c>
      <c r="BE211" s="106">
        <v>227</v>
      </c>
      <c r="BF211" s="106">
        <v>227</v>
      </c>
      <c r="BG211" s="106">
        <v>227</v>
      </c>
      <c r="BH211" s="106">
        <v>225</v>
      </c>
      <c r="BI211" s="106">
        <v>972</v>
      </c>
      <c r="BJ211" s="106">
        <v>970</v>
      </c>
      <c r="BK211" s="123">
        <v>944</v>
      </c>
      <c r="BL211" s="123">
        <v>900</v>
      </c>
      <c r="BM211" s="123">
        <v>888</v>
      </c>
      <c r="BN211" s="123">
        <v>879</v>
      </c>
      <c r="BO211" s="123">
        <v>871</v>
      </c>
      <c r="BP211" s="123">
        <v>858</v>
      </c>
      <c r="BQ211" s="123">
        <v>845</v>
      </c>
      <c r="BR211" s="195">
        <v>836</v>
      </c>
      <c r="BS211" s="195">
        <v>820</v>
      </c>
      <c r="BT211" s="195">
        <v>807</v>
      </c>
      <c r="BU211" s="195">
        <v>676</v>
      </c>
      <c r="BV211" s="195">
        <v>667</v>
      </c>
      <c r="BW211" s="195">
        <v>664</v>
      </c>
      <c r="BX211" s="123">
        <v>661</v>
      </c>
      <c r="BY211" s="123">
        <v>658</v>
      </c>
      <c r="BZ211" s="123">
        <v>657</v>
      </c>
      <c r="CA211" s="123">
        <v>656</v>
      </c>
      <c r="CB211" s="195">
        <v>651</v>
      </c>
      <c r="CC211" s="195">
        <v>405</v>
      </c>
      <c r="CD211" s="195">
        <v>281</v>
      </c>
      <c r="CE211" s="195">
        <v>277</v>
      </c>
      <c r="CF211" s="195">
        <v>269</v>
      </c>
      <c r="CG211" s="195">
        <v>269</v>
      </c>
      <c r="CH211" s="195">
        <v>260</v>
      </c>
      <c r="CI211" s="195">
        <v>256</v>
      </c>
      <c r="CJ211" s="195">
        <v>241</v>
      </c>
      <c r="CK211" s="195">
        <v>223</v>
      </c>
      <c r="CL211" s="195">
        <v>210</v>
      </c>
      <c r="CM211" s="195">
        <v>203</v>
      </c>
      <c r="CN211" s="195">
        <v>202</v>
      </c>
      <c r="CO211" s="195">
        <v>201</v>
      </c>
      <c r="CP211" s="195">
        <v>198</v>
      </c>
      <c r="CQ211" s="123">
        <v>190</v>
      </c>
      <c r="CR211" s="195">
        <v>174</v>
      </c>
      <c r="CS211" s="195">
        <v>158</v>
      </c>
      <c r="CT211" s="195">
        <v>141</v>
      </c>
      <c r="CU211" s="123">
        <v>108</v>
      </c>
      <c r="CV211" s="195">
        <v>103</v>
      </c>
      <c r="CW211" s="195">
        <v>96</v>
      </c>
      <c r="CX211" s="195">
        <v>80</v>
      </c>
      <c r="CY211" s="123">
        <v>68</v>
      </c>
      <c r="CZ211" s="195">
        <v>58</v>
      </c>
      <c r="DA211" s="123">
        <v>45</v>
      </c>
      <c r="DB211" s="195">
        <v>33</v>
      </c>
      <c r="DC211" s="123">
        <v>30</v>
      </c>
      <c r="DD211" s="195">
        <v>27</v>
      </c>
      <c r="DE211" s="195">
        <v>26</v>
      </c>
      <c r="DF211" s="195">
        <v>26</v>
      </c>
      <c r="DG211" s="195">
        <v>25</v>
      </c>
      <c r="DH211" s="123">
        <v>25</v>
      </c>
      <c r="DI211" s="195">
        <v>24</v>
      </c>
      <c r="DJ211" s="116">
        <v>24</v>
      </c>
      <c r="DK211" s="116">
        <v>24</v>
      </c>
      <c r="DL211" s="116">
        <v>22</v>
      </c>
      <c r="DM211" s="116">
        <v>21</v>
      </c>
    </row>
    <row r="212" spans="1:117" ht="20.100000000000001" customHeight="1">
      <c r="A212" s="69" t="s">
        <v>278</v>
      </c>
      <c r="B212" s="16" t="s">
        <v>286</v>
      </c>
      <c r="C212" s="60">
        <v>113</v>
      </c>
      <c r="D212" s="60">
        <v>56</v>
      </c>
      <c r="E212" s="60">
        <v>130</v>
      </c>
      <c r="F212" s="60">
        <v>25</v>
      </c>
      <c r="G212" s="60">
        <v>57</v>
      </c>
      <c r="H212" s="60">
        <v>28</v>
      </c>
      <c r="I212" s="60">
        <v>2</v>
      </c>
      <c r="J212" s="60">
        <v>6</v>
      </c>
      <c r="K212" s="60">
        <v>0</v>
      </c>
      <c r="L212" s="60">
        <v>35</v>
      </c>
      <c r="M212" s="60">
        <v>27</v>
      </c>
      <c r="N212" s="60">
        <v>0</v>
      </c>
      <c r="O212" s="60">
        <v>0</v>
      </c>
      <c r="P212" s="60">
        <v>0</v>
      </c>
      <c r="Q212" s="60">
        <v>0</v>
      </c>
      <c r="R212" s="60">
        <v>0</v>
      </c>
      <c r="S212" s="60">
        <v>0</v>
      </c>
      <c r="T212" s="60">
        <v>0</v>
      </c>
      <c r="U212" s="60">
        <v>0</v>
      </c>
      <c r="V212" s="60">
        <v>0</v>
      </c>
      <c r="W212" s="60">
        <v>0</v>
      </c>
      <c r="X212" s="60">
        <v>0</v>
      </c>
      <c r="Y212" s="60">
        <v>0</v>
      </c>
      <c r="Z212" s="60">
        <v>0</v>
      </c>
      <c r="AA212" s="60">
        <v>0</v>
      </c>
      <c r="AB212" s="60">
        <v>0</v>
      </c>
      <c r="AC212" s="60">
        <v>0</v>
      </c>
      <c r="AD212" s="60">
        <v>0</v>
      </c>
      <c r="AE212" s="60">
        <v>0</v>
      </c>
      <c r="AF212" s="60">
        <v>0</v>
      </c>
      <c r="AG212" s="60">
        <v>0</v>
      </c>
      <c r="AH212" s="60">
        <v>0</v>
      </c>
      <c r="AI212" s="60">
        <v>0</v>
      </c>
      <c r="AJ212" s="60">
        <v>0</v>
      </c>
      <c r="AK212" s="60">
        <v>0</v>
      </c>
      <c r="AL212" s="60">
        <v>0</v>
      </c>
      <c r="AM212" s="60">
        <v>90</v>
      </c>
      <c r="AN212" s="60">
        <v>7</v>
      </c>
      <c r="AO212" s="60">
        <v>7</v>
      </c>
      <c r="AP212" s="60">
        <v>6</v>
      </c>
      <c r="AQ212" s="60">
        <v>4</v>
      </c>
      <c r="AR212" s="60">
        <v>4</v>
      </c>
      <c r="AS212" s="60">
        <v>3</v>
      </c>
      <c r="AT212" s="60">
        <v>2</v>
      </c>
      <c r="AU212" s="60">
        <v>2</v>
      </c>
      <c r="AV212" s="60">
        <v>2</v>
      </c>
      <c r="AW212" s="106">
        <v>1</v>
      </c>
      <c r="AX212" s="106">
        <v>1</v>
      </c>
      <c r="AY212" s="106">
        <v>0</v>
      </c>
      <c r="AZ212" s="106">
        <v>0</v>
      </c>
      <c r="BA212" s="106">
        <v>0</v>
      </c>
      <c r="BB212" s="106">
        <v>0</v>
      </c>
      <c r="BC212" s="106" t="s">
        <v>360</v>
      </c>
      <c r="BD212" s="106">
        <v>68</v>
      </c>
      <c r="BE212" s="106">
        <v>61</v>
      </c>
      <c r="BF212" s="106">
        <v>55</v>
      </c>
      <c r="BG212" s="106">
        <v>53</v>
      </c>
      <c r="BH212" s="106">
        <v>51</v>
      </c>
      <c r="BI212" s="106">
        <v>203</v>
      </c>
      <c r="BJ212" s="106">
        <v>171</v>
      </c>
      <c r="BK212" s="123">
        <v>144</v>
      </c>
      <c r="BL212" s="123">
        <v>125</v>
      </c>
      <c r="BM212" s="123">
        <v>109</v>
      </c>
      <c r="BN212" s="123">
        <v>102</v>
      </c>
      <c r="BO212" s="123">
        <v>94</v>
      </c>
      <c r="BP212" s="123">
        <v>86</v>
      </c>
      <c r="BQ212" s="123">
        <v>83</v>
      </c>
      <c r="BR212" s="195">
        <v>261</v>
      </c>
      <c r="BS212" s="195">
        <v>233</v>
      </c>
      <c r="BT212" s="195">
        <v>219</v>
      </c>
      <c r="BU212" s="195">
        <v>210</v>
      </c>
      <c r="BV212" s="195">
        <v>318</v>
      </c>
      <c r="BW212" s="195">
        <v>307</v>
      </c>
      <c r="BX212" s="123">
        <v>304</v>
      </c>
      <c r="BY212" s="123">
        <v>292</v>
      </c>
      <c r="BZ212" s="123">
        <v>276</v>
      </c>
      <c r="CA212" s="123">
        <v>260</v>
      </c>
      <c r="CB212" s="195">
        <v>237</v>
      </c>
      <c r="CC212" s="195">
        <v>197</v>
      </c>
      <c r="CD212" s="195">
        <v>211</v>
      </c>
      <c r="CE212" s="195">
        <v>163</v>
      </c>
      <c r="CF212" s="195">
        <v>137</v>
      </c>
      <c r="CG212" s="195">
        <v>120</v>
      </c>
      <c r="CH212" s="195">
        <v>107</v>
      </c>
      <c r="CI212" s="195">
        <v>96</v>
      </c>
      <c r="CJ212" s="195">
        <v>87</v>
      </c>
      <c r="CK212" s="195">
        <v>82</v>
      </c>
      <c r="CL212" s="195">
        <v>81</v>
      </c>
      <c r="CM212" s="195">
        <v>71</v>
      </c>
      <c r="CN212" s="195">
        <v>62</v>
      </c>
      <c r="CO212" s="195">
        <v>59</v>
      </c>
      <c r="CP212" s="195">
        <v>53</v>
      </c>
      <c r="CQ212" s="123">
        <v>51</v>
      </c>
      <c r="CR212" s="195">
        <v>50</v>
      </c>
      <c r="CS212" s="195">
        <v>48</v>
      </c>
      <c r="CT212" s="195">
        <v>46</v>
      </c>
      <c r="CU212" s="123">
        <v>46</v>
      </c>
      <c r="CV212" s="195">
        <v>46</v>
      </c>
      <c r="CW212" s="195">
        <v>46</v>
      </c>
      <c r="CX212" s="195">
        <v>43</v>
      </c>
      <c r="CY212" s="123">
        <v>40</v>
      </c>
      <c r="CZ212" s="195">
        <v>34</v>
      </c>
      <c r="DA212" s="123">
        <v>34</v>
      </c>
      <c r="DB212" s="195">
        <v>30</v>
      </c>
      <c r="DC212" s="123">
        <v>27</v>
      </c>
      <c r="DD212" s="195">
        <v>25</v>
      </c>
      <c r="DE212" s="195">
        <v>23</v>
      </c>
      <c r="DF212" s="195">
        <v>23</v>
      </c>
      <c r="DG212" s="195">
        <v>22</v>
      </c>
      <c r="DH212" s="123">
        <v>21</v>
      </c>
      <c r="DI212" s="195">
        <v>19</v>
      </c>
      <c r="DJ212" s="116">
        <v>17</v>
      </c>
      <c r="DK212" s="116">
        <v>17</v>
      </c>
      <c r="DL212" s="116">
        <v>17</v>
      </c>
      <c r="DM212" s="116">
        <v>16</v>
      </c>
    </row>
    <row r="213" spans="1:117" ht="20.100000000000001" customHeight="1">
      <c r="A213" s="69" t="s">
        <v>278</v>
      </c>
      <c r="B213" s="16" t="s">
        <v>287</v>
      </c>
      <c r="C213" s="60">
        <v>0</v>
      </c>
      <c r="D213" s="60">
        <v>0</v>
      </c>
      <c r="E213" s="60">
        <v>0</v>
      </c>
      <c r="F213" s="60">
        <v>0</v>
      </c>
      <c r="G213" s="60">
        <v>0</v>
      </c>
      <c r="H213" s="60">
        <v>0</v>
      </c>
      <c r="I213" s="60">
        <v>0</v>
      </c>
      <c r="J213" s="60">
        <v>177</v>
      </c>
      <c r="K213" s="60">
        <v>34</v>
      </c>
      <c r="L213" s="60">
        <v>0</v>
      </c>
      <c r="M213" s="60">
        <v>30</v>
      </c>
      <c r="N213" s="60">
        <v>235</v>
      </c>
      <c r="O213" s="60">
        <v>225</v>
      </c>
      <c r="P213" s="60">
        <v>219</v>
      </c>
      <c r="Q213" s="60">
        <v>214</v>
      </c>
      <c r="R213" s="60">
        <v>196</v>
      </c>
      <c r="S213" s="60">
        <v>183</v>
      </c>
      <c r="T213" s="60">
        <v>168</v>
      </c>
      <c r="U213" s="60">
        <v>158</v>
      </c>
      <c r="V213" s="60">
        <v>147</v>
      </c>
      <c r="W213" s="60">
        <v>132</v>
      </c>
      <c r="X213" s="60">
        <v>125</v>
      </c>
      <c r="Y213" s="60">
        <v>111</v>
      </c>
      <c r="Z213" s="60">
        <v>95</v>
      </c>
      <c r="AA213" s="60">
        <v>82</v>
      </c>
      <c r="AB213" s="60">
        <v>67</v>
      </c>
      <c r="AC213" s="60">
        <v>52</v>
      </c>
      <c r="AD213" s="60">
        <v>34</v>
      </c>
      <c r="AE213" s="60">
        <v>19</v>
      </c>
      <c r="AF213" s="60">
        <v>15</v>
      </c>
      <c r="AG213" s="60">
        <v>9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2</v>
      </c>
      <c r="AN213" s="60">
        <v>0</v>
      </c>
      <c r="AO213" s="60">
        <v>0</v>
      </c>
      <c r="AP213" s="60">
        <v>0</v>
      </c>
      <c r="AQ213" s="60">
        <v>0</v>
      </c>
      <c r="AR213" s="60">
        <v>0</v>
      </c>
      <c r="AS213" s="60">
        <v>0</v>
      </c>
      <c r="AT213" s="60">
        <v>0</v>
      </c>
      <c r="AU213" s="60">
        <v>0</v>
      </c>
      <c r="AV213" s="60">
        <v>0</v>
      </c>
      <c r="AW213" s="106">
        <v>0</v>
      </c>
      <c r="AX213" s="106">
        <v>0</v>
      </c>
      <c r="AY213" s="106">
        <v>0</v>
      </c>
      <c r="AZ213" s="106">
        <v>0</v>
      </c>
      <c r="BA213" s="106">
        <v>0</v>
      </c>
      <c r="BB213" s="106">
        <v>0</v>
      </c>
      <c r="BC213" s="106" t="s">
        <v>360</v>
      </c>
      <c r="BD213" s="106" t="s">
        <v>360</v>
      </c>
      <c r="BE213" s="106" t="s">
        <v>360</v>
      </c>
      <c r="BF213" s="106" t="s">
        <v>360</v>
      </c>
      <c r="BG213" s="106">
        <v>0</v>
      </c>
      <c r="BH213" s="106" t="s">
        <v>360</v>
      </c>
      <c r="BI213" s="106" t="s">
        <v>360</v>
      </c>
      <c r="BJ213" s="106" t="s">
        <v>360</v>
      </c>
      <c r="BK213" s="123">
        <v>0</v>
      </c>
      <c r="BL213" s="123">
        <v>0</v>
      </c>
      <c r="BM213" s="123" t="s">
        <v>360</v>
      </c>
      <c r="BN213" s="123" t="s">
        <v>360</v>
      </c>
      <c r="BO213" s="123">
        <v>0</v>
      </c>
      <c r="BP213" s="123">
        <v>0</v>
      </c>
      <c r="BQ213" s="123"/>
      <c r="BR213" s="195">
        <v>0</v>
      </c>
      <c r="BS213" s="195">
        <v>0</v>
      </c>
      <c r="BT213" s="195">
        <v>0</v>
      </c>
      <c r="BU213" s="195">
        <v>0</v>
      </c>
      <c r="BV213" s="195">
        <v>0</v>
      </c>
      <c r="BW213" s="195" t="s">
        <v>400</v>
      </c>
      <c r="BX213" s="123">
        <v>0</v>
      </c>
      <c r="BY213" s="123">
        <v>0</v>
      </c>
      <c r="BZ213" s="123">
        <v>0</v>
      </c>
      <c r="CA213" s="123">
        <v>0</v>
      </c>
      <c r="CB213" s="195">
        <v>0</v>
      </c>
      <c r="CC213" s="195">
        <v>0</v>
      </c>
      <c r="CD213" s="195">
        <v>0</v>
      </c>
      <c r="CE213" s="195">
        <v>0</v>
      </c>
      <c r="CF213" s="195">
        <v>0</v>
      </c>
      <c r="CG213" s="195">
        <v>0</v>
      </c>
      <c r="CH213" s="195">
        <v>0</v>
      </c>
      <c r="CI213" s="195">
        <v>0</v>
      </c>
      <c r="CJ213" s="195">
        <v>0</v>
      </c>
      <c r="CK213" s="195">
        <v>0</v>
      </c>
      <c r="CL213" s="195">
        <v>0</v>
      </c>
      <c r="CM213" s="195">
        <v>0</v>
      </c>
      <c r="CN213" s="195">
        <v>0</v>
      </c>
      <c r="CO213" s="195">
        <v>0</v>
      </c>
      <c r="CP213" s="195">
        <v>0</v>
      </c>
      <c r="CQ213" s="123">
        <v>0</v>
      </c>
      <c r="CR213" s="195">
        <v>0</v>
      </c>
      <c r="CS213" s="195">
        <v>0</v>
      </c>
      <c r="CT213" s="195">
        <v>0</v>
      </c>
      <c r="CU213" s="123">
        <v>47</v>
      </c>
      <c r="CV213" s="195">
        <v>47</v>
      </c>
      <c r="CW213" s="195">
        <v>47</v>
      </c>
      <c r="CX213" s="195">
        <v>47</v>
      </c>
      <c r="CY213" s="123">
        <v>47</v>
      </c>
      <c r="CZ213" s="195">
        <v>47</v>
      </c>
      <c r="DA213" s="123">
        <v>47</v>
      </c>
      <c r="DB213" s="195">
        <v>47</v>
      </c>
      <c r="DC213" s="123">
        <v>37</v>
      </c>
      <c r="DD213" s="195">
        <v>27</v>
      </c>
      <c r="DE213" s="195">
        <v>25</v>
      </c>
      <c r="DF213" s="195">
        <v>25</v>
      </c>
      <c r="DG213" s="195">
        <v>22</v>
      </c>
      <c r="DH213" s="123">
        <v>24</v>
      </c>
      <c r="DI213" s="195">
        <v>24</v>
      </c>
      <c r="DJ213" s="116">
        <v>24</v>
      </c>
      <c r="DK213" s="116">
        <v>24</v>
      </c>
      <c r="DL213" s="116">
        <v>23</v>
      </c>
      <c r="DM213" s="116">
        <v>21</v>
      </c>
    </row>
    <row r="214" spans="1:117" ht="20.100000000000001" customHeight="1">
      <c r="A214" s="69" t="s">
        <v>278</v>
      </c>
      <c r="B214" s="16" t="s">
        <v>288</v>
      </c>
      <c r="C214" s="60">
        <v>414</v>
      </c>
      <c r="D214" s="60">
        <v>136</v>
      </c>
      <c r="E214" s="60">
        <v>1006</v>
      </c>
      <c r="F214" s="60">
        <v>733</v>
      </c>
      <c r="G214" s="60">
        <v>282</v>
      </c>
      <c r="H214" s="60">
        <v>1507</v>
      </c>
      <c r="I214" s="60">
        <v>1490</v>
      </c>
      <c r="J214" s="60">
        <v>2834</v>
      </c>
      <c r="K214" s="60">
        <v>1587</v>
      </c>
      <c r="L214" s="60">
        <v>459</v>
      </c>
      <c r="M214" s="60">
        <v>135</v>
      </c>
      <c r="N214" s="60">
        <v>18</v>
      </c>
      <c r="O214" s="60">
        <v>18</v>
      </c>
      <c r="P214" s="60">
        <v>18</v>
      </c>
      <c r="Q214" s="60">
        <v>18</v>
      </c>
      <c r="R214" s="60">
        <v>18</v>
      </c>
      <c r="S214" s="60">
        <v>18</v>
      </c>
      <c r="T214" s="60">
        <v>18</v>
      </c>
      <c r="U214" s="60">
        <v>73</v>
      </c>
      <c r="V214" s="60">
        <v>131</v>
      </c>
      <c r="W214" s="60">
        <v>86</v>
      </c>
      <c r="X214" s="60">
        <v>62</v>
      </c>
      <c r="Y214" s="60">
        <v>180</v>
      </c>
      <c r="Z214" s="60">
        <v>40</v>
      </c>
      <c r="AA214" s="60">
        <v>23</v>
      </c>
      <c r="AB214" s="60">
        <v>18</v>
      </c>
      <c r="AC214" s="60">
        <v>28</v>
      </c>
      <c r="AD214" s="60">
        <v>18</v>
      </c>
      <c r="AE214" s="60">
        <v>18</v>
      </c>
      <c r="AF214" s="60">
        <v>18</v>
      </c>
      <c r="AG214" s="60">
        <v>55</v>
      </c>
      <c r="AH214" s="60">
        <v>27</v>
      </c>
      <c r="AI214" s="60">
        <v>0</v>
      </c>
      <c r="AJ214" s="60">
        <v>2</v>
      </c>
      <c r="AK214" s="60">
        <v>0</v>
      </c>
      <c r="AL214" s="60">
        <v>0</v>
      </c>
      <c r="AM214" s="60">
        <v>293</v>
      </c>
      <c r="AN214" s="60">
        <v>474</v>
      </c>
      <c r="AO214" s="60">
        <v>474</v>
      </c>
      <c r="AP214" s="60">
        <v>467</v>
      </c>
      <c r="AQ214" s="60">
        <v>467</v>
      </c>
      <c r="AR214" s="60">
        <v>544</v>
      </c>
      <c r="AS214" s="60">
        <v>527</v>
      </c>
      <c r="AT214" s="60">
        <v>512</v>
      </c>
      <c r="AU214" s="60">
        <v>500</v>
      </c>
      <c r="AV214" s="60">
        <v>474</v>
      </c>
      <c r="AW214" s="106">
        <v>457</v>
      </c>
      <c r="AX214" s="106">
        <v>446</v>
      </c>
      <c r="AY214" s="106">
        <v>50</v>
      </c>
      <c r="AZ214" s="106">
        <v>45</v>
      </c>
      <c r="BA214" s="106">
        <v>41</v>
      </c>
      <c r="BB214" s="106">
        <v>39</v>
      </c>
      <c r="BC214" s="106">
        <v>33</v>
      </c>
      <c r="BD214" s="106">
        <v>32</v>
      </c>
      <c r="BE214" s="106">
        <v>23</v>
      </c>
      <c r="BF214" s="106">
        <v>23</v>
      </c>
      <c r="BG214" s="106">
        <v>22</v>
      </c>
      <c r="BH214" s="106">
        <v>22</v>
      </c>
      <c r="BI214" s="106">
        <v>22</v>
      </c>
      <c r="BJ214" s="106">
        <v>22</v>
      </c>
      <c r="BK214" s="123">
        <v>759</v>
      </c>
      <c r="BL214" s="123">
        <v>797</v>
      </c>
      <c r="BM214" s="123">
        <v>695</v>
      </c>
      <c r="BN214" s="123">
        <v>673</v>
      </c>
      <c r="BO214" s="123">
        <v>624</v>
      </c>
      <c r="BP214" s="123">
        <v>592</v>
      </c>
      <c r="BQ214" s="123">
        <v>546</v>
      </c>
      <c r="BR214" s="195">
        <v>482</v>
      </c>
      <c r="BS214" s="195">
        <v>447</v>
      </c>
      <c r="BT214" s="195">
        <v>408</v>
      </c>
      <c r="BU214" s="195">
        <v>378</v>
      </c>
      <c r="BV214" s="195">
        <v>448</v>
      </c>
      <c r="BW214" s="195">
        <v>411</v>
      </c>
      <c r="BX214" s="123">
        <v>370</v>
      </c>
      <c r="BY214" s="123">
        <v>318</v>
      </c>
      <c r="BZ214" s="123">
        <v>268</v>
      </c>
      <c r="CA214" s="123">
        <v>252</v>
      </c>
      <c r="CB214" s="195">
        <v>208</v>
      </c>
      <c r="CC214" s="195">
        <v>146</v>
      </c>
      <c r="CD214" s="195">
        <v>43</v>
      </c>
      <c r="CE214" s="195">
        <v>28</v>
      </c>
      <c r="CF214" s="195">
        <v>352</v>
      </c>
      <c r="CG214" s="195">
        <v>402</v>
      </c>
      <c r="CH214" s="195">
        <v>282</v>
      </c>
      <c r="CI214" s="195">
        <v>159</v>
      </c>
      <c r="CJ214" s="195">
        <v>72</v>
      </c>
      <c r="CK214" s="195">
        <v>30</v>
      </c>
      <c r="CL214" s="195">
        <v>30</v>
      </c>
      <c r="CM214" s="195">
        <v>30</v>
      </c>
      <c r="CN214" s="195">
        <v>30</v>
      </c>
      <c r="CO214" s="195">
        <v>30</v>
      </c>
      <c r="CP214" s="195">
        <v>212</v>
      </c>
      <c r="CQ214" s="123">
        <v>190</v>
      </c>
      <c r="CR214" s="195">
        <v>132</v>
      </c>
      <c r="CS214" s="195">
        <v>51</v>
      </c>
      <c r="CT214" s="195">
        <v>29</v>
      </c>
      <c r="CU214" s="123">
        <v>30</v>
      </c>
      <c r="CV214" s="195">
        <v>30</v>
      </c>
      <c r="CW214" s="195">
        <v>30</v>
      </c>
      <c r="CX214" s="195">
        <v>30</v>
      </c>
      <c r="CY214" s="123">
        <v>30</v>
      </c>
      <c r="CZ214" s="195">
        <v>30</v>
      </c>
      <c r="DA214" s="123">
        <v>30</v>
      </c>
      <c r="DB214" s="195">
        <v>31</v>
      </c>
      <c r="DC214" s="123">
        <v>31</v>
      </c>
      <c r="DD214" s="195">
        <v>31</v>
      </c>
      <c r="DE214" s="195">
        <v>31</v>
      </c>
      <c r="DF214" s="195">
        <v>17</v>
      </c>
      <c r="DG214" s="195">
        <v>738</v>
      </c>
      <c r="DH214" s="123">
        <v>737</v>
      </c>
      <c r="DI214" s="195">
        <v>737</v>
      </c>
      <c r="DJ214" s="116">
        <v>737</v>
      </c>
      <c r="DK214" s="116">
        <v>801</v>
      </c>
      <c r="DL214" s="116">
        <v>801</v>
      </c>
      <c r="DM214" s="116">
        <v>782</v>
      </c>
    </row>
    <row r="215" spans="1:117" ht="20.100000000000001" customHeight="1">
      <c r="A215" s="69" t="s">
        <v>278</v>
      </c>
      <c r="B215" s="16" t="s">
        <v>289</v>
      </c>
      <c r="C215" s="60"/>
      <c r="D215" s="60"/>
      <c r="E215" s="60"/>
      <c r="F215" s="60"/>
      <c r="G215" s="60"/>
      <c r="H215" s="60"/>
      <c r="I215" s="60"/>
      <c r="J215" s="60">
        <v>0</v>
      </c>
      <c r="K215" s="60">
        <v>0</v>
      </c>
      <c r="L215" s="60">
        <v>0</v>
      </c>
      <c r="M215" s="60">
        <v>0</v>
      </c>
      <c r="N215" s="60">
        <v>0</v>
      </c>
      <c r="O215" s="60">
        <v>0</v>
      </c>
      <c r="P215" s="60">
        <v>0</v>
      </c>
      <c r="Q215" s="60">
        <v>0</v>
      </c>
      <c r="R215" s="60">
        <v>0</v>
      </c>
      <c r="S215" s="60">
        <v>0</v>
      </c>
      <c r="T215" s="60">
        <v>0</v>
      </c>
      <c r="U215" s="60">
        <v>0</v>
      </c>
      <c r="V215" s="60">
        <v>0</v>
      </c>
      <c r="W215" s="60">
        <v>0</v>
      </c>
      <c r="X215" s="60">
        <v>0</v>
      </c>
      <c r="Y215" s="60">
        <v>0</v>
      </c>
      <c r="Z215" s="60">
        <v>0</v>
      </c>
      <c r="AA215" s="60">
        <v>0</v>
      </c>
      <c r="AB215" s="60">
        <v>0</v>
      </c>
      <c r="AC215" s="60">
        <v>0</v>
      </c>
      <c r="AD215" s="60">
        <v>0</v>
      </c>
      <c r="AE215" s="60">
        <v>0</v>
      </c>
      <c r="AF215" s="60">
        <v>0</v>
      </c>
      <c r="AG215" s="60">
        <v>0</v>
      </c>
      <c r="AH215" s="60">
        <v>0</v>
      </c>
      <c r="AI215" s="60">
        <v>0</v>
      </c>
      <c r="AJ215" s="60">
        <v>0</v>
      </c>
      <c r="AK215" s="60">
        <v>0</v>
      </c>
      <c r="AL215" s="60">
        <v>0</v>
      </c>
      <c r="AM215" s="60">
        <v>0</v>
      </c>
      <c r="AN215" s="60">
        <v>0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60">
        <v>0</v>
      </c>
      <c r="AV215" s="60">
        <v>0</v>
      </c>
      <c r="AW215" s="106">
        <v>0</v>
      </c>
      <c r="AX215" s="106">
        <v>0</v>
      </c>
      <c r="AY215" s="106">
        <v>0</v>
      </c>
      <c r="AZ215" s="106">
        <v>0</v>
      </c>
      <c r="BA215" s="106">
        <v>0</v>
      </c>
      <c r="BB215" s="106">
        <v>0</v>
      </c>
      <c r="BC215" s="106" t="s">
        <v>360</v>
      </c>
      <c r="BD215" s="106" t="s">
        <v>360</v>
      </c>
      <c r="BE215" s="106" t="s">
        <v>360</v>
      </c>
      <c r="BF215" s="106" t="s">
        <v>360</v>
      </c>
      <c r="BG215" s="106">
        <v>0</v>
      </c>
      <c r="BH215" s="106" t="s">
        <v>360</v>
      </c>
      <c r="BI215" s="106" t="s">
        <v>360</v>
      </c>
      <c r="BJ215" s="106" t="s">
        <v>360</v>
      </c>
      <c r="BK215" s="123">
        <v>0</v>
      </c>
      <c r="BL215" s="123">
        <v>0</v>
      </c>
      <c r="BM215" s="123" t="s">
        <v>360</v>
      </c>
      <c r="BN215" s="123" t="s">
        <v>360</v>
      </c>
      <c r="BO215" s="123">
        <v>0</v>
      </c>
      <c r="BP215" s="123">
        <v>0</v>
      </c>
      <c r="BQ215" s="123"/>
      <c r="BR215" s="195">
        <v>0</v>
      </c>
      <c r="BS215" s="195">
        <v>0</v>
      </c>
      <c r="BT215" s="195">
        <v>0</v>
      </c>
      <c r="BU215" s="195">
        <v>0</v>
      </c>
      <c r="BV215" s="195">
        <v>0</v>
      </c>
      <c r="BW215" s="195" t="s">
        <v>400</v>
      </c>
      <c r="BX215" s="123">
        <v>0</v>
      </c>
      <c r="BY215" s="123">
        <v>0</v>
      </c>
      <c r="BZ215" s="123">
        <v>0</v>
      </c>
      <c r="CA215" s="123">
        <v>0</v>
      </c>
      <c r="CB215" s="195">
        <v>0</v>
      </c>
      <c r="CC215" s="195">
        <v>0</v>
      </c>
      <c r="CD215" s="195">
        <v>0</v>
      </c>
      <c r="CE215" s="195">
        <v>0</v>
      </c>
      <c r="CF215" s="195">
        <v>0</v>
      </c>
      <c r="CG215" s="195">
        <v>0</v>
      </c>
      <c r="CH215" s="195">
        <v>0</v>
      </c>
      <c r="CI215" s="195">
        <v>0</v>
      </c>
      <c r="CJ215" s="195">
        <v>0</v>
      </c>
      <c r="CK215" s="195">
        <v>0</v>
      </c>
      <c r="CL215" s="195">
        <v>0</v>
      </c>
      <c r="CM215" s="195">
        <v>0</v>
      </c>
      <c r="CN215" s="195">
        <v>0</v>
      </c>
      <c r="CO215" s="195">
        <v>0</v>
      </c>
      <c r="CP215" s="195">
        <v>0</v>
      </c>
      <c r="CQ215" s="123">
        <v>0</v>
      </c>
      <c r="CR215" s="195">
        <v>0</v>
      </c>
      <c r="CS215" s="195">
        <v>0</v>
      </c>
      <c r="CT215" s="195">
        <v>0</v>
      </c>
      <c r="CU215" s="123">
        <v>0</v>
      </c>
      <c r="CV215" s="195">
        <v>0</v>
      </c>
      <c r="CW215" s="195">
        <v>0</v>
      </c>
      <c r="CX215" s="195">
        <v>0</v>
      </c>
      <c r="CY215" s="123">
        <v>0</v>
      </c>
      <c r="CZ215" s="195">
        <v>0</v>
      </c>
      <c r="DA215" s="123">
        <v>0</v>
      </c>
      <c r="DB215" s="195">
        <v>0</v>
      </c>
      <c r="DC215" s="123">
        <v>0</v>
      </c>
      <c r="DD215" s="195">
        <v>0</v>
      </c>
      <c r="DE215" s="195">
        <v>0</v>
      </c>
      <c r="DF215" s="195">
        <v>0</v>
      </c>
      <c r="DG215" s="195">
        <v>0</v>
      </c>
      <c r="DH215" s="123">
        <v>0</v>
      </c>
      <c r="DI215" s="195">
        <v>0</v>
      </c>
      <c r="DJ215" s="116">
        <v>0</v>
      </c>
      <c r="DK215" s="116">
        <v>0</v>
      </c>
      <c r="DL215" s="116">
        <v>0</v>
      </c>
      <c r="DM215" s="116">
        <v>0</v>
      </c>
    </row>
    <row r="216" spans="1:117" ht="20.100000000000001" customHeight="1">
      <c r="A216" s="69" t="s">
        <v>278</v>
      </c>
      <c r="B216" s="16" t="s">
        <v>290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6">
        <v>14</v>
      </c>
      <c r="AX216" s="106">
        <v>14</v>
      </c>
      <c r="AY216" s="106">
        <v>14</v>
      </c>
      <c r="AZ216" s="106">
        <v>0</v>
      </c>
      <c r="BA216" s="106">
        <v>0</v>
      </c>
      <c r="BB216" s="106">
        <v>0</v>
      </c>
      <c r="BC216" s="106" t="s">
        <v>360</v>
      </c>
      <c r="BD216" s="106" t="s">
        <v>360</v>
      </c>
      <c r="BE216" s="106" t="s">
        <v>360</v>
      </c>
      <c r="BF216" s="106" t="s">
        <v>360</v>
      </c>
      <c r="BG216" s="106">
        <v>0</v>
      </c>
      <c r="BH216" s="106" t="s">
        <v>360</v>
      </c>
      <c r="BI216" s="106" t="s">
        <v>360</v>
      </c>
      <c r="BJ216" s="106" t="s">
        <v>360</v>
      </c>
      <c r="BK216" s="123">
        <v>0</v>
      </c>
      <c r="BL216" s="123">
        <v>0</v>
      </c>
      <c r="BM216" s="123" t="s">
        <v>360</v>
      </c>
      <c r="BN216" s="123" t="s">
        <v>360</v>
      </c>
      <c r="BO216" s="123">
        <v>0</v>
      </c>
      <c r="BP216" s="123">
        <v>0</v>
      </c>
      <c r="BQ216" s="123"/>
      <c r="BR216" s="195">
        <v>0</v>
      </c>
      <c r="BS216" s="195">
        <v>0</v>
      </c>
      <c r="BT216" s="195">
        <v>0</v>
      </c>
      <c r="BU216" s="195">
        <v>0</v>
      </c>
      <c r="BV216" s="195">
        <v>0</v>
      </c>
      <c r="BW216" s="195" t="s">
        <v>400</v>
      </c>
      <c r="BX216" s="123">
        <v>0</v>
      </c>
      <c r="BY216" s="123">
        <v>0</v>
      </c>
      <c r="BZ216" s="123">
        <v>0</v>
      </c>
      <c r="CA216" s="123">
        <v>0</v>
      </c>
      <c r="CB216" s="195">
        <v>0</v>
      </c>
      <c r="CC216" s="195">
        <v>0</v>
      </c>
      <c r="CD216" s="195">
        <v>0</v>
      </c>
      <c r="CE216" s="195">
        <v>0</v>
      </c>
      <c r="CF216" s="195">
        <v>0</v>
      </c>
      <c r="CG216" s="195">
        <v>0</v>
      </c>
      <c r="CH216" s="195">
        <v>0</v>
      </c>
      <c r="CI216" s="195">
        <v>0</v>
      </c>
      <c r="CJ216" s="195">
        <v>0</v>
      </c>
      <c r="CK216" s="195">
        <v>0</v>
      </c>
      <c r="CL216" s="195">
        <v>0</v>
      </c>
      <c r="CM216" s="195">
        <v>0</v>
      </c>
      <c r="CN216" s="195">
        <v>0</v>
      </c>
      <c r="CO216" s="195">
        <v>0</v>
      </c>
      <c r="CP216" s="195">
        <v>0</v>
      </c>
      <c r="CQ216" s="123">
        <v>0</v>
      </c>
      <c r="CR216" s="195">
        <v>0</v>
      </c>
      <c r="CS216" s="195">
        <v>0</v>
      </c>
      <c r="CT216" s="195">
        <v>0</v>
      </c>
      <c r="CU216" s="123">
        <v>0</v>
      </c>
      <c r="CV216" s="195">
        <v>0</v>
      </c>
      <c r="CW216" s="195">
        <v>0</v>
      </c>
      <c r="CX216" s="195">
        <v>0</v>
      </c>
      <c r="CY216" s="123">
        <v>0</v>
      </c>
      <c r="CZ216" s="195">
        <v>0</v>
      </c>
      <c r="DA216" s="123">
        <v>0</v>
      </c>
      <c r="DB216" s="195">
        <v>0</v>
      </c>
      <c r="DC216" s="123">
        <v>0</v>
      </c>
      <c r="DD216" s="195">
        <v>0</v>
      </c>
      <c r="DE216" s="195">
        <v>0</v>
      </c>
      <c r="DF216" s="195">
        <v>0</v>
      </c>
      <c r="DG216" s="195">
        <v>0</v>
      </c>
      <c r="DH216" s="123">
        <v>0</v>
      </c>
      <c r="DI216" s="195">
        <v>0</v>
      </c>
      <c r="DJ216" s="116">
        <v>0</v>
      </c>
      <c r="DK216" s="116">
        <v>0</v>
      </c>
      <c r="DL216" s="116">
        <v>0</v>
      </c>
      <c r="DM216" s="116">
        <v>0</v>
      </c>
    </row>
    <row r="217" spans="1:117" ht="20.100000000000001" customHeight="1">
      <c r="A217" s="69" t="s">
        <v>278</v>
      </c>
      <c r="B217" s="16" t="s">
        <v>291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6">
        <v>0</v>
      </c>
      <c r="AX217" s="106">
        <v>0</v>
      </c>
      <c r="AY217" s="106">
        <v>0</v>
      </c>
      <c r="AZ217" s="106">
        <v>0</v>
      </c>
      <c r="BA217" s="106">
        <v>0</v>
      </c>
      <c r="BB217" s="106">
        <v>0</v>
      </c>
      <c r="BC217" s="106" t="s">
        <v>360</v>
      </c>
      <c r="BD217" s="106" t="s">
        <v>360</v>
      </c>
      <c r="BE217" s="106" t="s">
        <v>360</v>
      </c>
      <c r="BF217" s="106" t="s">
        <v>360</v>
      </c>
      <c r="BG217" s="106">
        <v>0</v>
      </c>
      <c r="BH217" s="106" t="s">
        <v>360</v>
      </c>
      <c r="BI217" s="106" t="s">
        <v>360</v>
      </c>
      <c r="BJ217" s="106" t="s">
        <v>360</v>
      </c>
      <c r="BK217" s="123">
        <v>0</v>
      </c>
      <c r="BL217" s="123">
        <v>0</v>
      </c>
      <c r="BM217" s="123" t="s">
        <v>360</v>
      </c>
      <c r="BN217" s="123" t="s">
        <v>360</v>
      </c>
      <c r="BO217" s="123">
        <v>0</v>
      </c>
      <c r="BP217" s="123">
        <v>0</v>
      </c>
      <c r="BQ217" s="123"/>
      <c r="BR217" s="195">
        <v>0</v>
      </c>
      <c r="BS217" s="195">
        <v>0</v>
      </c>
      <c r="BT217" s="195">
        <v>0</v>
      </c>
      <c r="BU217" s="195">
        <v>0</v>
      </c>
      <c r="BV217" s="195">
        <v>0</v>
      </c>
      <c r="BW217" s="195" t="s">
        <v>400</v>
      </c>
      <c r="BX217" s="123">
        <v>0</v>
      </c>
      <c r="BY217" s="123">
        <v>0</v>
      </c>
      <c r="BZ217" s="123">
        <v>0</v>
      </c>
      <c r="CA217" s="123">
        <v>0</v>
      </c>
      <c r="CB217" s="195">
        <v>0</v>
      </c>
      <c r="CC217" s="195">
        <v>0</v>
      </c>
      <c r="CD217" s="195">
        <v>0</v>
      </c>
      <c r="CE217" s="195">
        <v>0</v>
      </c>
      <c r="CF217" s="195">
        <v>0</v>
      </c>
      <c r="CG217" s="195">
        <v>0</v>
      </c>
      <c r="CH217" s="195">
        <v>0</v>
      </c>
      <c r="CI217" s="195">
        <v>0</v>
      </c>
      <c r="CJ217" s="195">
        <v>0</v>
      </c>
      <c r="CK217" s="195">
        <v>0</v>
      </c>
      <c r="CL217" s="195">
        <v>0</v>
      </c>
      <c r="CM217" s="195">
        <v>0</v>
      </c>
      <c r="CN217" s="195">
        <v>0</v>
      </c>
      <c r="CO217" s="195">
        <v>0</v>
      </c>
      <c r="CP217" s="195">
        <v>0</v>
      </c>
      <c r="CQ217" s="123">
        <v>0</v>
      </c>
      <c r="CR217" s="195">
        <v>0</v>
      </c>
      <c r="CS217" s="195">
        <v>0</v>
      </c>
      <c r="CT217" s="195">
        <v>0</v>
      </c>
      <c r="CU217" s="123">
        <v>0</v>
      </c>
      <c r="CV217" s="195">
        <v>0</v>
      </c>
      <c r="CW217" s="195">
        <v>0</v>
      </c>
      <c r="CX217" s="195">
        <v>0</v>
      </c>
      <c r="CY217" s="123">
        <v>0</v>
      </c>
      <c r="CZ217" s="195">
        <v>0</v>
      </c>
      <c r="DA217" s="123">
        <v>0</v>
      </c>
      <c r="DB217" s="195">
        <v>0</v>
      </c>
      <c r="DC217" s="123">
        <v>0</v>
      </c>
      <c r="DD217" s="195">
        <v>0</v>
      </c>
      <c r="DE217" s="195">
        <v>0</v>
      </c>
      <c r="DF217" s="195">
        <v>0</v>
      </c>
      <c r="DG217" s="195">
        <v>0</v>
      </c>
      <c r="DH217" s="123">
        <v>0</v>
      </c>
      <c r="DI217" s="195">
        <v>0</v>
      </c>
      <c r="DJ217" s="116">
        <v>0</v>
      </c>
      <c r="DK217" s="116">
        <v>0</v>
      </c>
      <c r="DL217" s="116">
        <v>0</v>
      </c>
      <c r="DM217" s="116">
        <v>0</v>
      </c>
    </row>
    <row r="218" spans="1:117" ht="20.100000000000001" customHeight="1">
      <c r="A218" s="69" t="s">
        <v>278</v>
      </c>
      <c r="B218" s="16" t="s">
        <v>292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6">
        <v>0</v>
      </c>
      <c r="AX218" s="106">
        <v>0</v>
      </c>
      <c r="AY218" s="106">
        <v>0</v>
      </c>
      <c r="AZ218" s="106">
        <v>0</v>
      </c>
      <c r="BA218" s="106">
        <v>0</v>
      </c>
      <c r="BB218" s="106">
        <v>0</v>
      </c>
      <c r="BC218" s="106" t="s">
        <v>360</v>
      </c>
      <c r="BD218" s="106" t="s">
        <v>360</v>
      </c>
      <c r="BE218" s="106" t="s">
        <v>360</v>
      </c>
      <c r="BF218" s="106" t="s">
        <v>360</v>
      </c>
      <c r="BG218" s="106">
        <v>0</v>
      </c>
      <c r="BH218" s="106" t="s">
        <v>360</v>
      </c>
      <c r="BI218" s="106" t="s">
        <v>360</v>
      </c>
      <c r="BJ218" s="106" t="s">
        <v>360</v>
      </c>
      <c r="BK218" s="123">
        <v>0</v>
      </c>
      <c r="BL218" s="123">
        <v>0</v>
      </c>
      <c r="BM218" s="123" t="s">
        <v>360</v>
      </c>
      <c r="BN218" s="123" t="s">
        <v>360</v>
      </c>
      <c r="BO218" s="123">
        <v>0</v>
      </c>
      <c r="BP218" s="123">
        <v>0</v>
      </c>
      <c r="BQ218" s="123"/>
      <c r="BR218" s="195">
        <v>0</v>
      </c>
      <c r="BS218" s="195">
        <v>0</v>
      </c>
      <c r="BT218" s="195">
        <v>0</v>
      </c>
      <c r="BU218" s="195">
        <v>0</v>
      </c>
      <c r="BV218" s="195">
        <v>0</v>
      </c>
      <c r="BW218" s="195" t="s">
        <v>400</v>
      </c>
      <c r="BX218" s="123">
        <v>0</v>
      </c>
      <c r="BY218" s="123">
        <v>0</v>
      </c>
      <c r="BZ218" s="123">
        <v>0</v>
      </c>
      <c r="CA218" s="123">
        <v>0</v>
      </c>
      <c r="CB218" s="195">
        <v>0</v>
      </c>
      <c r="CC218" s="195">
        <v>0</v>
      </c>
      <c r="CD218" s="195">
        <v>0</v>
      </c>
      <c r="CE218" s="195">
        <v>0</v>
      </c>
      <c r="CF218" s="195">
        <v>0</v>
      </c>
      <c r="CG218" s="195">
        <v>0</v>
      </c>
      <c r="CH218" s="195">
        <v>0</v>
      </c>
      <c r="CI218" s="195">
        <v>0</v>
      </c>
      <c r="CJ218" s="195">
        <v>0</v>
      </c>
      <c r="CK218" s="195">
        <v>0</v>
      </c>
      <c r="CL218" s="195">
        <v>0</v>
      </c>
      <c r="CM218" s="195">
        <v>0</v>
      </c>
      <c r="CN218" s="195">
        <v>0</v>
      </c>
      <c r="CO218" s="195">
        <v>0</v>
      </c>
      <c r="CP218" s="195">
        <v>0</v>
      </c>
      <c r="CQ218" s="123">
        <v>0</v>
      </c>
      <c r="CR218" s="195">
        <v>0</v>
      </c>
      <c r="CS218" s="195">
        <v>0</v>
      </c>
      <c r="CT218" s="195">
        <v>0</v>
      </c>
      <c r="CU218" s="123">
        <v>0</v>
      </c>
      <c r="CV218" s="195">
        <v>0</v>
      </c>
      <c r="CW218" s="195">
        <v>0</v>
      </c>
      <c r="CX218" s="195">
        <v>0</v>
      </c>
      <c r="CY218" s="123">
        <v>0</v>
      </c>
      <c r="CZ218" s="195">
        <v>0</v>
      </c>
      <c r="DA218" s="123">
        <v>0</v>
      </c>
      <c r="DB218" s="195">
        <v>0</v>
      </c>
      <c r="DC218" s="123">
        <v>0</v>
      </c>
      <c r="DD218" s="195">
        <v>0</v>
      </c>
      <c r="DE218" s="195">
        <v>0</v>
      </c>
      <c r="DF218" s="195">
        <v>0</v>
      </c>
      <c r="DG218" s="195">
        <v>0</v>
      </c>
      <c r="DH218" s="123">
        <v>0</v>
      </c>
      <c r="DI218" s="195">
        <v>0</v>
      </c>
      <c r="DJ218" s="116">
        <v>0</v>
      </c>
      <c r="DK218" s="116">
        <v>0</v>
      </c>
      <c r="DL218" s="116">
        <v>0</v>
      </c>
      <c r="DM218" s="116">
        <v>0</v>
      </c>
    </row>
    <row r="219" spans="1:117" ht="20.100000000000001" customHeight="1">
      <c r="A219" s="69" t="s">
        <v>278</v>
      </c>
      <c r="B219" s="16" t="s">
        <v>293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6">
        <v>0</v>
      </c>
      <c r="AX219" s="106">
        <v>0</v>
      </c>
      <c r="AY219" s="106">
        <v>0</v>
      </c>
      <c r="AZ219" s="106">
        <v>0</v>
      </c>
      <c r="BA219" s="106">
        <v>0</v>
      </c>
      <c r="BB219" s="106">
        <v>0</v>
      </c>
      <c r="BC219" s="106" t="s">
        <v>360</v>
      </c>
      <c r="BD219" s="106" t="s">
        <v>360</v>
      </c>
      <c r="BE219" s="106" t="s">
        <v>360</v>
      </c>
      <c r="BF219" s="106" t="s">
        <v>360</v>
      </c>
      <c r="BG219" s="106">
        <v>0</v>
      </c>
      <c r="BH219" s="106" t="s">
        <v>360</v>
      </c>
      <c r="BI219" s="106" t="s">
        <v>360</v>
      </c>
      <c r="BJ219" s="106" t="s">
        <v>360</v>
      </c>
      <c r="BK219" s="123">
        <v>0</v>
      </c>
      <c r="BL219" s="123">
        <v>0</v>
      </c>
      <c r="BM219" s="123" t="s">
        <v>360</v>
      </c>
      <c r="BN219" s="123" t="s">
        <v>360</v>
      </c>
      <c r="BO219" s="123">
        <v>0</v>
      </c>
      <c r="BP219" s="123">
        <v>0</v>
      </c>
      <c r="BQ219" s="123"/>
      <c r="BR219" s="195">
        <v>0</v>
      </c>
      <c r="BS219" s="195">
        <v>0</v>
      </c>
      <c r="BT219" s="195">
        <v>0</v>
      </c>
      <c r="BU219" s="195">
        <v>0</v>
      </c>
      <c r="BV219" s="195">
        <v>0</v>
      </c>
      <c r="BW219" s="195" t="s">
        <v>400</v>
      </c>
      <c r="BX219" s="123">
        <v>0</v>
      </c>
      <c r="BY219" s="123">
        <v>0</v>
      </c>
      <c r="BZ219" s="123">
        <v>0</v>
      </c>
      <c r="CA219" s="123">
        <v>0</v>
      </c>
      <c r="CB219" s="195">
        <v>0</v>
      </c>
      <c r="CC219" s="195">
        <v>0</v>
      </c>
      <c r="CD219" s="195">
        <v>0</v>
      </c>
      <c r="CE219" s="195">
        <v>0</v>
      </c>
      <c r="CF219" s="195">
        <v>0</v>
      </c>
      <c r="CG219" s="195">
        <v>0</v>
      </c>
      <c r="CH219" s="195">
        <v>0</v>
      </c>
      <c r="CI219" s="195">
        <v>0</v>
      </c>
      <c r="CJ219" s="195">
        <v>0</v>
      </c>
      <c r="CK219" s="195">
        <v>0</v>
      </c>
      <c r="CL219" s="195">
        <v>0</v>
      </c>
      <c r="CM219" s="195">
        <v>0</v>
      </c>
      <c r="CN219" s="195">
        <v>0</v>
      </c>
      <c r="CO219" s="195">
        <v>0</v>
      </c>
      <c r="CP219" s="195">
        <v>0</v>
      </c>
      <c r="CQ219" s="123">
        <v>0</v>
      </c>
      <c r="CR219" s="195">
        <v>0</v>
      </c>
      <c r="CS219" s="195">
        <v>0</v>
      </c>
      <c r="CT219" s="195">
        <v>0</v>
      </c>
      <c r="CU219" s="123">
        <v>0</v>
      </c>
      <c r="CV219" s="195">
        <v>0</v>
      </c>
      <c r="CW219" s="195">
        <v>0</v>
      </c>
      <c r="CX219" s="195">
        <v>0</v>
      </c>
      <c r="CY219" s="123">
        <v>0</v>
      </c>
      <c r="CZ219" s="195">
        <v>0</v>
      </c>
      <c r="DA219" s="123">
        <v>0</v>
      </c>
      <c r="DB219" s="195">
        <v>0</v>
      </c>
      <c r="DC219" s="123">
        <v>0</v>
      </c>
      <c r="DD219" s="195">
        <v>0</v>
      </c>
      <c r="DE219" s="195">
        <v>0</v>
      </c>
      <c r="DF219" s="195">
        <v>0</v>
      </c>
      <c r="DG219" s="195">
        <v>0</v>
      </c>
      <c r="DH219" s="123">
        <v>0</v>
      </c>
      <c r="DI219" s="195">
        <v>0</v>
      </c>
      <c r="DJ219" s="116">
        <v>0</v>
      </c>
      <c r="DK219" s="116">
        <v>0</v>
      </c>
      <c r="DL219" s="116">
        <v>0</v>
      </c>
      <c r="DM219" s="116">
        <v>0</v>
      </c>
    </row>
    <row r="220" spans="1:117" ht="20.100000000000001" customHeight="1">
      <c r="A220" s="69" t="s">
        <v>278</v>
      </c>
      <c r="B220" s="16" t="s">
        <v>294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6">
        <v>131</v>
      </c>
      <c r="AX220" s="106">
        <v>128</v>
      </c>
      <c r="AY220" s="106">
        <v>128</v>
      </c>
      <c r="AZ220" s="106">
        <v>128</v>
      </c>
      <c r="BA220" s="106">
        <v>193</v>
      </c>
      <c r="BB220" s="106">
        <v>190</v>
      </c>
      <c r="BC220" s="106">
        <v>189</v>
      </c>
      <c r="BD220" s="106">
        <v>186</v>
      </c>
      <c r="BE220" s="106">
        <v>185</v>
      </c>
      <c r="BF220" s="106">
        <v>183</v>
      </c>
      <c r="BG220" s="106">
        <v>183</v>
      </c>
      <c r="BH220" s="106">
        <v>179</v>
      </c>
      <c r="BI220" s="106">
        <v>177</v>
      </c>
      <c r="BJ220" s="106">
        <v>177</v>
      </c>
      <c r="BK220" s="123">
        <v>177</v>
      </c>
      <c r="BL220" s="123">
        <v>170</v>
      </c>
      <c r="BM220" s="123">
        <v>90</v>
      </c>
      <c r="BN220" s="123">
        <v>82</v>
      </c>
      <c r="BO220" s="123">
        <v>81</v>
      </c>
      <c r="BP220" s="123">
        <v>80</v>
      </c>
      <c r="BQ220" s="123">
        <v>76</v>
      </c>
      <c r="BR220" s="195">
        <v>72</v>
      </c>
      <c r="BS220" s="195">
        <v>70</v>
      </c>
      <c r="BT220" s="195">
        <v>67</v>
      </c>
      <c r="BU220" s="195">
        <v>65</v>
      </c>
      <c r="BV220" s="195">
        <v>53</v>
      </c>
      <c r="BW220" s="195">
        <v>53</v>
      </c>
      <c r="BX220" s="123">
        <v>52</v>
      </c>
      <c r="BY220" s="123">
        <v>51</v>
      </c>
      <c r="BZ220" s="123">
        <v>51</v>
      </c>
      <c r="CA220" s="123">
        <v>48</v>
      </c>
      <c r="CB220" s="195">
        <v>48</v>
      </c>
      <c r="CC220" s="195">
        <v>47</v>
      </c>
      <c r="CD220" s="195">
        <v>46</v>
      </c>
      <c r="CE220" s="195">
        <v>46</v>
      </c>
      <c r="CF220" s="195">
        <v>44</v>
      </c>
      <c r="CG220" s="195">
        <v>43</v>
      </c>
      <c r="CH220" s="195">
        <v>43</v>
      </c>
      <c r="CI220" s="195">
        <v>43</v>
      </c>
      <c r="CJ220" s="195">
        <v>43</v>
      </c>
      <c r="CK220" s="195">
        <v>43</v>
      </c>
      <c r="CL220" s="195">
        <v>43</v>
      </c>
      <c r="CM220" s="195">
        <v>43</v>
      </c>
      <c r="CN220" s="195">
        <v>43</v>
      </c>
      <c r="CO220" s="195">
        <v>43</v>
      </c>
      <c r="CP220" s="195">
        <v>43</v>
      </c>
      <c r="CQ220" s="123">
        <v>43</v>
      </c>
      <c r="CR220" s="195">
        <v>43</v>
      </c>
      <c r="CS220" s="195">
        <v>43</v>
      </c>
      <c r="CT220" s="195">
        <v>43</v>
      </c>
      <c r="CU220" s="123">
        <v>43</v>
      </c>
      <c r="CV220" s="195">
        <v>40</v>
      </c>
      <c r="CW220" s="195">
        <v>40</v>
      </c>
      <c r="CX220" s="195">
        <v>40</v>
      </c>
      <c r="CY220" s="123">
        <v>40</v>
      </c>
      <c r="CZ220" s="195">
        <v>40</v>
      </c>
      <c r="DA220" s="123">
        <v>40</v>
      </c>
      <c r="DB220" s="195">
        <v>40</v>
      </c>
      <c r="DC220" s="123">
        <v>48</v>
      </c>
      <c r="DD220" s="195">
        <v>46</v>
      </c>
      <c r="DE220" s="195">
        <v>46</v>
      </c>
      <c r="DF220" s="195">
        <v>46</v>
      </c>
      <c r="DG220" s="195">
        <v>46</v>
      </c>
      <c r="DH220" s="123">
        <v>45</v>
      </c>
      <c r="DI220" s="195">
        <v>45</v>
      </c>
      <c r="DJ220" s="116">
        <v>45</v>
      </c>
      <c r="DK220" s="116">
        <v>45</v>
      </c>
      <c r="DL220" s="116">
        <v>45</v>
      </c>
      <c r="DM220" s="116">
        <v>45</v>
      </c>
    </row>
    <row r="221" spans="1:117" ht="20.100000000000001" customHeight="1">
      <c r="A221" s="69" t="s">
        <v>278</v>
      </c>
      <c r="B221" s="16" t="s">
        <v>295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6">
        <v>0</v>
      </c>
      <c r="AX221" s="106">
        <v>0</v>
      </c>
      <c r="AY221" s="106">
        <v>0</v>
      </c>
      <c r="AZ221" s="106">
        <v>0</v>
      </c>
      <c r="BA221" s="106">
        <v>0</v>
      </c>
      <c r="BB221" s="106">
        <v>0</v>
      </c>
      <c r="BC221" s="106" t="s">
        <v>360</v>
      </c>
      <c r="BD221" s="106" t="s">
        <v>360</v>
      </c>
      <c r="BE221" s="106" t="s">
        <v>360</v>
      </c>
      <c r="BF221" s="106" t="s">
        <v>360</v>
      </c>
      <c r="BG221" s="106">
        <v>0</v>
      </c>
      <c r="BH221" s="106" t="s">
        <v>360</v>
      </c>
      <c r="BI221" s="106" t="s">
        <v>360</v>
      </c>
      <c r="BJ221" s="106" t="s">
        <v>360</v>
      </c>
      <c r="BK221" s="123">
        <v>0</v>
      </c>
      <c r="BL221" s="123">
        <v>0</v>
      </c>
      <c r="BM221" s="123" t="s">
        <v>360</v>
      </c>
      <c r="BN221" s="123" t="s">
        <v>360</v>
      </c>
      <c r="BO221" s="123">
        <v>0</v>
      </c>
      <c r="BP221" s="123">
        <v>0</v>
      </c>
      <c r="BQ221" s="123"/>
      <c r="BR221" s="195">
        <v>0</v>
      </c>
      <c r="BS221" s="195">
        <v>0</v>
      </c>
      <c r="BT221" s="195">
        <v>0</v>
      </c>
      <c r="BU221" s="195">
        <v>0</v>
      </c>
      <c r="BV221" s="195">
        <v>0</v>
      </c>
      <c r="BW221" s="195" t="s">
        <v>400</v>
      </c>
      <c r="BX221" s="123">
        <v>0</v>
      </c>
      <c r="BY221" s="123">
        <v>0</v>
      </c>
      <c r="BZ221" s="123">
        <v>0</v>
      </c>
      <c r="CA221" s="123">
        <v>0</v>
      </c>
      <c r="CB221" s="195">
        <v>0</v>
      </c>
      <c r="CC221" s="195">
        <v>0</v>
      </c>
      <c r="CD221" s="195">
        <v>0</v>
      </c>
      <c r="CE221" s="195">
        <v>0</v>
      </c>
      <c r="CF221" s="195">
        <v>0</v>
      </c>
      <c r="CG221" s="195">
        <v>0</v>
      </c>
      <c r="CH221" s="195">
        <v>0</v>
      </c>
      <c r="CI221" s="195">
        <v>0</v>
      </c>
      <c r="CJ221" s="195">
        <v>0</v>
      </c>
      <c r="CK221" s="195">
        <v>0</v>
      </c>
      <c r="CL221" s="195">
        <v>0</v>
      </c>
      <c r="CM221" s="195">
        <v>0</v>
      </c>
      <c r="CN221" s="195">
        <v>0</v>
      </c>
      <c r="CO221" s="195">
        <v>0</v>
      </c>
      <c r="CP221" s="195">
        <v>0</v>
      </c>
      <c r="CQ221" s="123">
        <v>0</v>
      </c>
      <c r="CR221" s="195">
        <v>0</v>
      </c>
      <c r="CS221" s="195">
        <v>0</v>
      </c>
      <c r="CT221" s="195">
        <v>0</v>
      </c>
      <c r="CU221" s="123">
        <v>0</v>
      </c>
      <c r="CV221" s="195">
        <v>0</v>
      </c>
      <c r="CW221" s="195">
        <v>0</v>
      </c>
      <c r="CX221" s="195">
        <v>0</v>
      </c>
      <c r="CY221" s="123">
        <v>0</v>
      </c>
      <c r="CZ221" s="195">
        <v>0</v>
      </c>
      <c r="DA221" s="123">
        <v>0</v>
      </c>
      <c r="DB221" s="195">
        <v>0</v>
      </c>
      <c r="DC221" s="123">
        <v>0</v>
      </c>
      <c r="DD221" s="195">
        <v>0</v>
      </c>
      <c r="DE221" s="195">
        <v>0</v>
      </c>
      <c r="DF221" s="195">
        <v>0</v>
      </c>
      <c r="DG221" s="195">
        <v>0</v>
      </c>
      <c r="DH221" s="123">
        <v>0</v>
      </c>
      <c r="DI221" s="195">
        <v>0</v>
      </c>
      <c r="DJ221" s="116">
        <v>0</v>
      </c>
      <c r="DK221" s="116">
        <v>0</v>
      </c>
      <c r="DL221" s="116">
        <v>0</v>
      </c>
      <c r="DM221" s="116">
        <v>0</v>
      </c>
    </row>
    <row r="222" spans="1:117" ht="20.100000000000001" customHeight="1">
      <c r="A222" s="69" t="s">
        <v>278</v>
      </c>
      <c r="B222" s="16" t="s">
        <v>296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6">
        <v>7</v>
      </c>
      <c r="AX222" s="106">
        <v>5</v>
      </c>
      <c r="AY222" s="106">
        <v>4</v>
      </c>
      <c r="AZ222" s="106">
        <v>118</v>
      </c>
      <c r="BA222" s="106">
        <v>117</v>
      </c>
      <c r="BB222" s="106">
        <v>112</v>
      </c>
      <c r="BC222" s="106">
        <v>108</v>
      </c>
      <c r="BD222" s="106">
        <v>108</v>
      </c>
      <c r="BE222" s="106">
        <v>111</v>
      </c>
      <c r="BF222" s="106">
        <v>111</v>
      </c>
      <c r="BG222" s="106">
        <v>67</v>
      </c>
      <c r="BH222" s="106">
        <v>66</v>
      </c>
      <c r="BI222" s="106">
        <v>60</v>
      </c>
      <c r="BJ222" s="106">
        <v>56</v>
      </c>
      <c r="BK222" s="123">
        <v>54</v>
      </c>
      <c r="BL222" s="123">
        <v>52</v>
      </c>
      <c r="BM222" s="123">
        <v>51</v>
      </c>
      <c r="BN222" s="123">
        <v>50</v>
      </c>
      <c r="BO222" s="123">
        <v>50</v>
      </c>
      <c r="BP222" s="123">
        <v>48</v>
      </c>
      <c r="BQ222" s="123">
        <v>45</v>
      </c>
      <c r="BR222" s="195">
        <v>42</v>
      </c>
      <c r="BS222" s="195">
        <v>38</v>
      </c>
      <c r="BT222" s="195">
        <v>36</v>
      </c>
      <c r="BU222" s="195">
        <v>35</v>
      </c>
      <c r="BV222" s="195">
        <v>30</v>
      </c>
      <c r="BW222" s="195">
        <v>19</v>
      </c>
      <c r="BX222" s="123">
        <v>19</v>
      </c>
      <c r="BY222" s="123">
        <v>0</v>
      </c>
      <c r="BZ222" s="123">
        <v>0</v>
      </c>
      <c r="CA222" s="123">
        <v>0</v>
      </c>
      <c r="CB222" s="195">
        <v>0</v>
      </c>
      <c r="CC222" s="195">
        <v>0</v>
      </c>
      <c r="CD222" s="195">
        <v>0</v>
      </c>
      <c r="CE222" s="195">
        <v>0</v>
      </c>
      <c r="CF222" s="195">
        <v>0</v>
      </c>
      <c r="CG222" s="195">
        <v>0</v>
      </c>
      <c r="CH222" s="195">
        <v>0</v>
      </c>
      <c r="CI222" s="195">
        <v>0</v>
      </c>
      <c r="CJ222" s="195">
        <v>0</v>
      </c>
      <c r="CK222" s="195">
        <v>0</v>
      </c>
      <c r="CL222" s="195">
        <v>0</v>
      </c>
      <c r="CM222" s="195">
        <v>0</v>
      </c>
      <c r="CN222" s="195">
        <v>0</v>
      </c>
      <c r="CO222" s="195">
        <v>0</v>
      </c>
      <c r="CP222" s="195">
        <v>0</v>
      </c>
      <c r="CQ222" s="123">
        <v>0</v>
      </c>
      <c r="CR222" s="195">
        <v>0</v>
      </c>
      <c r="CS222" s="195">
        <v>0</v>
      </c>
      <c r="CT222" s="195">
        <v>0</v>
      </c>
      <c r="CU222" s="123">
        <v>0</v>
      </c>
      <c r="CV222" s="195">
        <v>0</v>
      </c>
      <c r="CW222" s="195">
        <v>0</v>
      </c>
      <c r="CX222" s="195">
        <v>0</v>
      </c>
      <c r="CY222" s="123">
        <v>0</v>
      </c>
      <c r="CZ222" s="195">
        <v>0</v>
      </c>
      <c r="DA222" s="123">
        <v>0</v>
      </c>
      <c r="DB222" s="195">
        <v>0</v>
      </c>
      <c r="DC222" s="123">
        <v>0</v>
      </c>
      <c r="DD222" s="195">
        <v>0</v>
      </c>
      <c r="DE222" s="195">
        <v>0</v>
      </c>
      <c r="DF222" s="195">
        <v>0</v>
      </c>
      <c r="DG222" s="195">
        <v>0</v>
      </c>
      <c r="DH222" s="123">
        <v>0</v>
      </c>
      <c r="DI222" s="195">
        <v>0</v>
      </c>
      <c r="DJ222" s="116">
        <v>0</v>
      </c>
      <c r="DK222" s="116">
        <v>0</v>
      </c>
      <c r="DL222" s="116">
        <v>0</v>
      </c>
      <c r="DM222" s="116">
        <v>0</v>
      </c>
    </row>
    <row r="223" spans="1:117" ht="20.100000000000001" customHeight="1">
      <c r="A223" s="69" t="s">
        <v>278</v>
      </c>
      <c r="B223" s="16" t="s">
        <v>297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6">
        <v>219</v>
      </c>
      <c r="AX223" s="106">
        <v>419</v>
      </c>
      <c r="AY223" s="106">
        <v>401</v>
      </c>
      <c r="AZ223" s="106">
        <v>380</v>
      </c>
      <c r="BA223" s="106">
        <v>351</v>
      </c>
      <c r="BB223" s="106">
        <v>315</v>
      </c>
      <c r="BC223" s="106">
        <v>284</v>
      </c>
      <c r="BD223" s="106">
        <v>258</v>
      </c>
      <c r="BE223" s="106">
        <v>248</v>
      </c>
      <c r="BF223" s="106">
        <v>219</v>
      </c>
      <c r="BG223" s="106">
        <v>198</v>
      </c>
      <c r="BH223" s="106">
        <v>179</v>
      </c>
      <c r="BI223" s="106">
        <v>156</v>
      </c>
      <c r="BJ223" s="106">
        <v>148</v>
      </c>
      <c r="BK223" s="123">
        <v>135</v>
      </c>
      <c r="BL223" s="123">
        <v>121</v>
      </c>
      <c r="BM223" s="123">
        <v>107</v>
      </c>
      <c r="BN223" s="123">
        <v>112</v>
      </c>
      <c r="BO223" s="123">
        <v>98</v>
      </c>
      <c r="BP223" s="123">
        <v>87</v>
      </c>
      <c r="BQ223" s="123">
        <v>103</v>
      </c>
      <c r="BR223" s="195">
        <v>89</v>
      </c>
      <c r="BS223" s="195">
        <v>77</v>
      </c>
      <c r="BT223" s="195">
        <v>71</v>
      </c>
      <c r="BU223" s="195">
        <v>58</v>
      </c>
      <c r="BV223" s="195">
        <v>41</v>
      </c>
      <c r="BW223" s="195">
        <v>33</v>
      </c>
      <c r="BX223" s="123">
        <v>23</v>
      </c>
      <c r="BY223" s="123">
        <v>17</v>
      </c>
      <c r="BZ223" s="123">
        <v>15</v>
      </c>
      <c r="CA223" s="123">
        <v>14</v>
      </c>
      <c r="CB223" s="195">
        <v>12</v>
      </c>
      <c r="CC223" s="195">
        <v>9</v>
      </c>
      <c r="CD223" s="195">
        <v>7</v>
      </c>
      <c r="CE223" s="195">
        <v>7</v>
      </c>
      <c r="CF223" s="195">
        <v>6</v>
      </c>
      <c r="CG223" s="195">
        <v>4</v>
      </c>
      <c r="CH223" s="195">
        <v>3</v>
      </c>
      <c r="CI223" s="195">
        <v>2</v>
      </c>
      <c r="CJ223" s="195">
        <v>2</v>
      </c>
      <c r="CK223" s="195">
        <v>2</v>
      </c>
      <c r="CL223" s="195">
        <v>2</v>
      </c>
      <c r="CM223" s="195">
        <v>2</v>
      </c>
      <c r="CN223" s="195">
        <v>2</v>
      </c>
      <c r="CO223" s="195">
        <v>2</v>
      </c>
      <c r="CP223" s="195">
        <v>2</v>
      </c>
      <c r="CQ223" s="123">
        <v>2</v>
      </c>
      <c r="CR223" s="195">
        <v>0</v>
      </c>
      <c r="CS223" s="195">
        <v>0</v>
      </c>
      <c r="CT223" s="195">
        <v>0</v>
      </c>
      <c r="CU223" s="123">
        <v>0</v>
      </c>
      <c r="CV223" s="195">
        <v>0</v>
      </c>
      <c r="CW223" s="195">
        <v>0</v>
      </c>
      <c r="CX223" s="195">
        <v>0</v>
      </c>
      <c r="CY223" s="123">
        <v>0</v>
      </c>
      <c r="CZ223" s="195">
        <v>0</v>
      </c>
      <c r="DA223" s="123">
        <v>0</v>
      </c>
      <c r="DB223" s="195">
        <v>0</v>
      </c>
      <c r="DC223" s="123">
        <v>0</v>
      </c>
      <c r="DD223" s="195">
        <v>0</v>
      </c>
      <c r="DE223" s="195">
        <v>0</v>
      </c>
      <c r="DF223" s="195">
        <v>0</v>
      </c>
      <c r="DG223" s="195">
        <v>0</v>
      </c>
      <c r="DH223" s="123">
        <v>0</v>
      </c>
      <c r="DI223" s="195">
        <v>0</v>
      </c>
      <c r="DJ223" s="116">
        <v>0</v>
      </c>
      <c r="DK223" s="116">
        <v>0</v>
      </c>
      <c r="DL223" s="116">
        <v>0</v>
      </c>
      <c r="DM223" s="116">
        <v>0</v>
      </c>
    </row>
    <row r="224" spans="1:117" ht="20.100000000000001" customHeight="1">
      <c r="A224" s="69" t="s">
        <v>278</v>
      </c>
      <c r="B224" s="16" t="s">
        <v>298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6">
        <v>539</v>
      </c>
      <c r="AX224" s="106">
        <v>516</v>
      </c>
      <c r="AY224" s="106">
        <v>508</v>
      </c>
      <c r="AZ224" s="106">
        <v>502</v>
      </c>
      <c r="BA224" s="106">
        <v>496</v>
      </c>
      <c r="BB224" s="106">
        <v>493</v>
      </c>
      <c r="BC224" s="106">
        <v>487</v>
      </c>
      <c r="BD224" s="106">
        <v>485</v>
      </c>
      <c r="BE224" s="106">
        <v>483</v>
      </c>
      <c r="BF224" s="106">
        <v>480</v>
      </c>
      <c r="BG224" s="106">
        <v>478</v>
      </c>
      <c r="BH224" s="106">
        <v>476</v>
      </c>
      <c r="BI224" s="106">
        <v>473</v>
      </c>
      <c r="BJ224" s="106">
        <v>470</v>
      </c>
      <c r="BK224" s="123">
        <v>470</v>
      </c>
      <c r="BL224" s="123">
        <v>469</v>
      </c>
      <c r="BM224" s="123">
        <v>458</v>
      </c>
      <c r="BN224" s="123">
        <v>462</v>
      </c>
      <c r="BO224" s="123">
        <v>458</v>
      </c>
      <c r="BP224" s="123">
        <v>425</v>
      </c>
      <c r="BQ224" s="123">
        <v>423</v>
      </c>
      <c r="BR224" s="195">
        <v>418</v>
      </c>
      <c r="BS224" s="195">
        <v>341</v>
      </c>
      <c r="BT224" s="195">
        <v>330</v>
      </c>
      <c r="BU224" s="195">
        <v>391</v>
      </c>
      <c r="BV224" s="195">
        <v>325</v>
      </c>
      <c r="BW224" s="195">
        <v>302</v>
      </c>
      <c r="BX224" s="123">
        <v>296</v>
      </c>
      <c r="BY224" s="123">
        <v>290</v>
      </c>
      <c r="BZ224" s="123">
        <v>280</v>
      </c>
      <c r="CA224" s="123">
        <v>276</v>
      </c>
      <c r="CB224" s="195">
        <v>257</v>
      </c>
      <c r="CC224" s="195">
        <v>240</v>
      </c>
      <c r="CD224" s="195">
        <v>225</v>
      </c>
      <c r="CE224" s="195">
        <v>210</v>
      </c>
      <c r="CF224" s="195">
        <v>185</v>
      </c>
      <c r="CG224" s="195">
        <v>167</v>
      </c>
      <c r="CH224" s="195">
        <v>144</v>
      </c>
      <c r="CI224" s="195">
        <v>111</v>
      </c>
      <c r="CJ224" s="195">
        <v>79</v>
      </c>
      <c r="CK224" s="195">
        <v>79</v>
      </c>
      <c r="CL224" s="195">
        <v>0</v>
      </c>
      <c r="CM224" s="195">
        <v>0</v>
      </c>
      <c r="CN224" s="195">
        <v>0</v>
      </c>
      <c r="CO224" s="195">
        <v>0</v>
      </c>
      <c r="CP224" s="195">
        <v>0</v>
      </c>
      <c r="CQ224" s="123">
        <v>0</v>
      </c>
      <c r="CR224" s="195">
        <v>0</v>
      </c>
      <c r="CS224" s="195">
        <v>0</v>
      </c>
      <c r="CT224" s="195">
        <v>0</v>
      </c>
      <c r="CU224" s="123">
        <v>0</v>
      </c>
      <c r="CV224" s="195">
        <v>0</v>
      </c>
      <c r="CW224" s="195">
        <v>0</v>
      </c>
      <c r="CX224" s="195">
        <v>0</v>
      </c>
      <c r="CY224" s="123">
        <v>0</v>
      </c>
      <c r="CZ224" s="195">
        <v>0</v>
      </c>
      <c r="DA224" s="123">
        <v>0</v>
      </c>
      <c r="DB224" s="195">
        <v>0</v>
      </c>
      <c r="DC224" s="123">
        <v>0</v>
      </c>
      <c r="DD224" s="195">
        <v>0</v>
      </c>
      <c r="DE224" s="195">
        <v>0</v>
      </c>
      <c r="DF224" s="195">
        <v>0</v>
      </c>
      <c r="DG224" s="195">
        <v>0</v>
      </c>
      <c r="DH224" s="123">
        <v>0</v>
      </c>
      <c r="DI224" s="195">
        <v>0</v>
      </c>
      <c r="DJ224" s="116">
        <v>0</v>
      </c>
      <c r="DK224" s="116">
        <v>0</v>
      </c>
      <c r="DL224" s="116">
        <v>0</v>
      </c>
      <c r="DM224" s="116">
        <v>0</v>
      </c>
    </row>
    <row r="225" spans="1:117" ht="20.100000000000001" customHeight="1">
      <c r="A225" s="69" t="s">
        <v>278</v>
      </c>
      <c r="B225" s="16" t="s">
        <v>299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6">
        <v>0</v>
      </c>
      <c r="AX225" s="106">
        <v>0</v>
      </c>
      <c r="AY225" s="106">
        <v>0</v>
      </c>
      <c r="AZ225" s="106">
        <v>0</v>
      </c>
      <c r="BA225" s="106">
        <v>0</v>
      </c>
      <c r="BB225" s="106">
        <v>0</v>
      </c>
      <c r="BC225" s="106" t="s">
        <v>360</v>
      </c>
      <c r="BD225" s="106" t="s">
        <v>360</v>
      </c>
      <c r="BE225" s="106" t="s">
        <v>360</v>
      </c>
      <c r="BF225" s="106" t="s">
        <v>360</v>
      </c>
      <c r="BG225" s="106">
        <v>0</v>
      </c>
      <c r="BH225" s="106" t="s">
        <v>360</v>
      </c>
      <c r="BI225" s="106" t="s">
        <v>360</v>
      </c>
      <c r="BJ225" s="106" t="s">
        <v>360</v>
      </c>
      <c r="BK225" s="123">
        <v>0</v>
      </c>
      <c r="BL225" s="123">
        <v>0</v>
      </c>
      <c r="BM225" s="123" t="s">
        <v>360</v>
      </c>
      <c r="BN225" s="123" t="s">
        <v>360</v>
      </c>
      <c r="BO225" s="123">
        <v>0</v>
      </c>
      <c r="BP225" s="123">
        <v>0</v>
      </c>
      <c r="BQ225" s="123"/>
      <c r="BR225" s="195">
        <v>0</v>
      </c>
      <c r="BS225" s="195">
        <v>0</v>
      </c>
      <c r="BT225" s="195">
        <v>0</v>
      </c>
      <c r="BU225" s="195">
        <v>0</v>
      </c>
      <c r="BV225" s="195">
        <v>0</v>
      </c>
      <c r="BW225" s="195" t="s">
        <v>400</v>
      </c>
      <c r="BX225" s="123">
        <v>0</v>
      </c>
      <c r="BY225" s="123">
        <v>0</v>
      </c>
      <c r="BZ225" s="123">
        <v>0</v>
      </c>
      <c r="CA225" s="123">
        <v>0</v>
      </c>
      <c r="CB225" s="195">
        <v>0</v>
      </c>
      <c r="CC225" s="195">
        <v>0</v>
      </c>
      <c r="CD225" s="195">
        <v>0</v>
      </c>
      <c r="CE225" s="195">
        <v>0</v>
      </c>
      <c r="CF225" s="195">
        <v>0</v>
      </c>
      <c r="CG225" s="195">
        <v>0</v>
      </c>
      <c r="CH225" s="195">
        <v>0</v>
      </c>
      <c r="CI225" s="195">
        <v>0</v>
      </c>
      <c r="CJ225" s="195">
        <v>0</v>
      </c>
      <c r="CK225" s="195">
        <v>0</v>
      </c>
      <c r="CL225" s="195">
        <v>0</v>
      </c>
      <c r="CM225" s="195">
        <v>0</v>
      </c>
      <c r="CN225" s="195">
        <v>0</v>
      </c>
      <c r="CO225" s="195">
        <v>0</v>
      </c>
      <c r="CP225" s="195">
        <v>0</v>
      </c>
      <c r="CQ225" s="123">
        <v>0</v>
      </c>
      <c r="CR225" s="195">
        <v>0</v>
      </c>
      <c r="CS225" s="195">
        <v>0</v>
      </c>
      <c r="CT225" s="195">
        <v>0</v>
      </c>
      <c r="CU225" s="123">
        <v>0</v>
      </c>
      <c r="CV225" s="195">
        <v>0</v>
      </c>
      <c r="CW225" s="195">
        <v>0</v>
      </c>
      <c r="CX225" s="195">
        <v>0</v>
      </c>
      <c r="CY225" s="123">
        <v>0</v>
      </c>
      <c r="CZ225" s="195">
        <v>0</v>
      </c>
      <c r="DA225" s="123">
        <v>0</v>
      </c>
      <c r="DB225" s="195">
        <v>0</v>
      </c>
      <c r="DC225" s="123">
        <v>0</v>
      </c>
      <c r="DD225" s="195">
        <v>0</v>
      </c>
      <c r="DE225" s="195">
        <v>0</v>
      </c>
      <c r="DF225" s="195">
        <v>0</v>
      </c>
      <c r="DG225" s="195">
        <v>0</v>
      </c>
      <c r="DH225" s="123">
        <v>0</v>
      </c>
      <c r="DI225" s="195">
        <v>0</v>
      </c>
      <c r="DJ225" s="116">
        <v>0</v>
      </c>
      <c r="DK225" s="116">
        <v>0</v>
      </c>
      <c r="DL225" s="116">
        <v>0</v>
      </c>
      <c r="DM225" s="116">
        <v>0</v>
      </c>
    </row>
    <row r="226" spans="1:117" ht="20.100000000000001" customHeight="1">
      <c r="A226" s="69" t="s">
        <v>278</v>
      </c>
      <c r="B226" s="16" t="s">
        <v>300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6">
        <v>0</v>
      </c>
      <c r="AX226" s="106">
        <v>0</v>
      </c>
      <c r="AY226" s="106">
        <v>0</v>
      </c>
      <c r="AZ226" s="106">
        <v>0</v>
      </c>
      <c r="BA226" s="106">
        <v>0</v>
      </c>
      <c r="BB226" s="106">
        <v>0</v>
      </c>
      <c r="BC226" s="106" t="s">
        <v>360</v>
      </c>
      <c r="BD226" s="106" t="s">
        <v>360</v>
      </c>
      <c r="BE226" s="106" t="s">
        <v>360</v>
      </c>
      <c r="BF226" s="106" t="s">
        <v>360</v>
      </c>
      <c r="BG226" s="106">
        <v>0</v>
      </c>
      <c r="BH226" s="106" t="s">
        <v>360</v>
      </c>
      <c r="BI226" s="106" t="s">
        <v>360</v>
      </c>
      <c r="BJ226" s="106" t="s">
        <v>360</v>
      </c>
      <c r="BK226" s="123">
        <v>0</v>
      </c>
      <c r="BL226" s="123">
        <v>0</v>
      </c>
      <c r="BM226" s="123" t="s">
        <v>360</v>
      </c>
      <c r="BN226" s="123" t="s">
        <v>360</v>
      </c>
      <c r="BO226" s="123">
        <v>0</v>
      </c>
      <c r="BP226" s="123">
        <v>0</v>
      </c>
      <c r="BQ226" s="123"/>
      <c r="BR226" s="195">
        <v>0</v>
      </c>
      <c r="BS226" s="195">
        <v>0</v>
      </c>
      <c r="BT226" s="195">
        <v>0</v>
      </c>
      <c r="BU226" s="195">
        <v>0</v>
      </c>
      <c r="BV226" s="195">
        <v>0</v>
      </c>
      <c r="BW226" s="195" t="s">
        <v>400</v>
      </c>
      <c r="BX226" s="123">
        <v>0</v>
      </c>
      <c r="BY226" s="123">
        <v>0</v>
      </c>
      <c r="BZ226" s="123">
        <v>0</v>
      </c>
      <c r="CA226" s="123">
        <v>0</v>
      </c>
      <c r="CB226" s="195">
        <v>0</v>
      </c>
      <c r="CC226" s="195">
        <v>0</v>
      </c>
      <c r="CD226" s="195">
        <v>0</v>
      </c>
      <c r="CE226" s="195">
        <v>0</v>
      </c>
      <c r="CF226" s="195">
        <v>0</v>
      </c>
      <c r="CG226" s="195">
        <v>0</v>
      </c>
      <c r="CH226" s="195">
        <v>0</v>
      </c>
      <c r="CI226" s="195">
        <v>0</v>
      </c>
      <c r="CJ226" s="195">
        <v>0</v>
      </c>
      <c r="CK226" s="195">
        <v>0</v>
      </c>
      <c r="CL226" s="195">
        <v>0</v>
      </c>
      <c r="CM226" s="195">
        <v>0</v>
      </c>
      <c r="CN226" s="195">
        <v>0</v>
      </c>
      <c r="CO226" s="195">
        <v>0</v>
      </c>
      <c r="CP226" s="195">
        <v>0</v>
      </c>
      <c r="CQ226" s="123">
        <v>0</v>
      </c>
      <c r="CR226" s="195">
        <v>0</v>
      </c>
      <c r="CS226" s="195">
        <v>0</v>
      </c>
      <c r="CT226" s="195">
        <v>0</v>
      </c>
      <c r="CU226" s="123">
        <v>0</v>
      </c>
      <c r="CV226" s="195">
        <v>0</v>
      </c>
      <c r="CW226" s="195">
        <v>0</v>
      </c>
      <c r="CX226" s="195">
        <v>0</v>
      </c>
      <c r="CY226" s="123">
        <v>0</v>
      </c>
      <c r="CZ226" s="195">
        <v>0</v>
      </c>
      <c r="DA226" s="123">
        <v>0</v>
      </c>
      <c r="DB226" s="195">
        <v>0</v>
      </c>
      <c r="DC226" s="123">
        <v>0</v>
      </c>
      <c r="DD226" s="195">
        <v>0</v>
      </c>
      <c r="DE226" s="195">
        <v>0</v>
      </c>
      <c r="DF226" s="195">
        <v>0</v>
      </c>
      <c r="DG226" s="195">
        <v>0</v>
      </c>
      <c r="DH226" s="123">
        <v>58</v>
      </c>
      <c r="DI226" s="195">
        <v>58</v>
      </c>
      <c r="DJ226" s="116">
        <v>58</v>
      </c>
      <c r="DK226" s="116">
        <v>58</v>
      </c>
      <c r="DL226" s="116">
        <v>58</v>
      </c>
      <c r="DM226" s="116">
        <v>58</v>
      </c>
    </row>
    <row r="227" spans="1:117" ht="20.100000000000001" customHeight="1">
      <c r="A227" s="69" t="s">
        <v>278</v>
      </c>
      <c r="B227" s="16" t="s">
        <v>301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90">
        <v>0</v>
      </c>
      <c r="AO227" s="90">
        <v>0</v>
      </c>
      <c r="AP227" s="90">
        <v>0</v>
      </c>
      <c r="AQ227" s="90">
        <v>0</v>
      </c>
      <c r="AR227" s="90">
        <v>0</v>
      </c>
      <c r="AS227" s="90">
        <v>0</v>
      </c>
      <c r="AT227" s="90">
        <v>0</v>
      </c>
      <c r="AU227" s="90">
        <v>0</v>
      </c>
      <c r="AV227" s="90">
        <v>0</v>
      </c>
      <c r="AW227" s="109">
        <v>0</v>
      </c>
      <c r="AX227" s="109">
        <v>0</v>
      </c>
      <c r="AY227" s="109">
        <v>0</v>
      </c>
      <c r="AZ227" s="109">
        <v>0</v>
      </c>
      <c r="BA227" s="109">
        <v>0</v>
      </c>
      <c r="BB227" s="109">
        <v>0</v>
      </c>
      <c r="BC227" s="109" t="s">
        <v>360</v>
      </c>
      <c r="BD227" s="109" t="s">
        <v>360</v>
      </c>
      <c r="BE227" s="109" t="s">
        <v>360</v>
      </c>
      <c r="BF227" s="109" t="s">
        <v>360</v>
      </c>
      <c r="BG227" s="109">
        <v>0</v>
      </c>
      <c r="BH227" s="109" t="s">
        <v>360</v>
      </c>
      <c r="BI227" s="109" t="s">
        <v>360</v>
      </c>
      <c r="BJ227" s="109" t="s">
        <v>360</v>
      </c>
      <c r="BK227" s="157">
        <v>0</v>
      </c>
      <c r="BL227" s="157">
        <v>0</v>
      </c>
      <c r="BM227" s="157" t="s">
        <v>360</v>
      </c>
      <c r="BN227" s="157" t="s">
        <v>360</v>
      </c>
      <c r="BO227" s="157">
        <v>0</v>
      </c>
      <c r="BP227" s="157">
        <v>0</v>
      </c>
      <c r="BQ227" s="157"/>
      <c r="BR227" s="196">
        <v>0</v>
      </c>
      <c r="BS227" s="196">
        <v>0</v>
      </c>
      <c r="BT227" s="196">
        <v>0</v>
      </c>
      <c r="BU227" s="196">
        <v>0</v>
      </c>
      <c r="BV227" s="196">
        <v>0</v>
      </c>
      <c r="BW227" s="196" t="s">
        <v>400</v>
      </c>
      <c r="BX227" s="157">
        <v>0</v>
      </c>
      <c r="BY227" s="157">
        <v>0</v>
      </c>
      <c r="BZ227" s="157">
        <v>0</v>
      </c>
      <c r="CA227" s="157">
        <v>0</v>
      </c>
      <c r="CB227" s="196">
        <v>0</v>
      </c>
      <c r="CC227" s="196">
        <v>0</v>
      </c>
      <c r="CD227" s="196">
        <v>0</v>
      </c>
      <c r="CE227" s="196">
        <v>0</v>
      </c>
      <c r="CF227" s="196">
        <v>0</v>
      </c>
      <c r="CG227" s="196">
        <v>0</v>
      </c>
      <c r="CH227" s="196">
        <v>0</v>
      </c>
      <c r="CI227" s="196">
        <v>0</v>
      </c>
      <c r="CJ227" s="196">
        <v>0</v>
      </c>
      <c r="CK227" s="196">
        <v>0</v>
      </c>
      <c r="CL227" s="196">
        <v>0</v>
      </c>
      <c r="CM227" s="196">
        <v>0</v>
      </c>
      <c r="CN227" s="196">
        <v>0</v>
      </c>
      <c r="CO227" s="196">
        <v>0</v>
      </c>
      <c r="CP227" s="196">
        <v>0</v>
      </c>
      <c r="CQ227" s="157">
        <v>0</v>
      </c>
      <c r="CR227" s="196">
        <v>0</v>
      </c>
      <c r="CS227" s="196">
        <v>0</v>
      </c>
      <c r="CT227" s="196">
        <v>0</v>
      </c>
      <c r="CU227" s="157">
        <v>0</v>
      </c>
      <c r="CV227" s="196">
        <v>0</v>
      </c>
      <c r="CW227" s="196">
        <v>0</v>
      </c>
      <c r="CX227" s="196">
        <v>0</v>
      </c>
      <c r="CY227" s="157">
        <v>0</v>
      </c>
      <c r="CZ227" s="196">
        <v>0</v>
      </c>
      <c r="DA227" s="157">
        <v>0</v>
      </c>
      <c r="DB227" s="196">
        <v>0</v>
      </c>
      <c r="DC227" s="157">
        <v>0</v>
      </c>
      <c r="DD227" s="196">
        <v>0</v>
      </c>
      <c r="DE227" s="196">
        <v>0</v>
      </c>
      <c r="DF227" s="196">
        <v>0</v>
      </c>
      <c r="DG227" s="196">
        <v>0</v>
      </c>
      <c r="DH227" s="157">
        <v>0</v>
      </c>
      <c r="DI227" s="196">
        <v>0</v>
      </c>
      <c r="DJ227" s="259">
        <v>0</v>
      </c>
      <c r="DK227" s="259">
        <v>0</v>
      </c>
      <c r="DL227" s="259">
        <v>0</v>
      </c>
      <c r="DM227" s="259">
        <v>0</v>
      </c>
    </row>
    <row r="228" spans="1:117" ht="20.100000000000001" customHeight="1">
      <c r="A228" s="63" t="s">
        <v>302</v>
      </c>
      <c r="B228" s="13" t="s">
        <v>8</v>
      </c>
      <c r="C228" s="35">
        <f t="shared" ref="C228:AH228" si="390">SUM(C229:C246)</f>
        <v>4771</v>
      </c>
      <c r="D228" s="35">
        <f t="shared" si="390"/>
        <v>3306</v>
      </c>
      <c r="E228" s="35">
        <f t="shared" si="390"/>
        <v>3247</v>
      </c>
      <c r="F228" s="35">
        <f t="shared" si="390"/>
        <v>6954</v>
      </c>
      <c r="G228" s="35">
        <f t="shared" si="390"/>
        <v>8662</v>
      </c>
      <c r="H228" s="35">
        <f t="shared" si="390"/>
        <v>11784</v>
      </c>
      <c r="I228" s="35">
        <f t="shared" si="390"/>
        <v>14857</v>
      </c>
      <c r="J228" s="35">
        <f t="shared" si="390"/>
        <v>17107</v>
      </c>
      <c r="K228" s="35">
        <f t="shared" si="390"/>
        <v>8698</v>
      </c>
      <c r="L228" s="35">
        <f t="shared" si="390"/>
        <v>4780</v>
      </c>
      <c r="M228" s="35">
        <f t="shared" si="390"/>
        <v>6375</v>
      </c>
      <c r="N228" s="35">
        <f t="shared" si="390"/>
        <v>9558</v>
      </c>
      <c r="O228" s="35">
        <f t="shared" si="390"/>
        <v>9203</v>
      </c>
      <c r="P228" s="35">
        <f t="shared" si="390"/>
        <v>8965</v>
      </c>
      <c r="Q228" s="35">
        <f t="shared" si="390"/>
        <v>8353</v>
      </c>
      <c r="R228" s="35">
        <f t="shared" si="390"/>
        <v>8703</v>
      </c>
      <c r="S228" s="35">
        <f t="shared" si="390"/>
        <v>7617</v>
      </c>
      <c r="T228" s="35">
        <f t="shared" si="390"/>
        <v>6992</v>
      </c>
      <c r="U228" s="35">
        <f t="shared" si="390"/>
        <v>7401</v>
      </c>
      <c r="V228" s="35">
        <f t="shared" si="390"/>
        <v>7829</v>
      </c>
      <c r="W228" s="35">
        <f t="shared" si="390"/>
        <v>7202</v>
      </c>
      <c r="X228" s="35">
        <f t="shared" si="390"/>
        <v>6396</v>
      </c>
      <c r="Y228" s="35">
        <f t="shared" si="390"/>
        <v>5840</v>
      </c>
      <c r="Z228" s="76">
        <f t="shared" si="390"/>
        <v>4909</v>
      </c>
      <c r="AA228" s="76">
        <f t="shared" si="390"/>
        <v>4801</v>
      </c>
      <c r="AB228" s="76">
        <f t="shared" si="390"/>
        <v>4380</v>
      </c>
      <c r="AC228" s="76">
        <f t="shared" si="390"/>
        <v>3934</v>
      </c>
      <c r="AD228" s="76">
        <f t="shared" si="390"/>
        <v>3768</v>
      </c>
      <c r="AE228" s="76">
        <f t="shared" si="390"/>
        <v>3840</v>
      </c>
      <c r="AF228" s="76">
        <f t="shared" si="390"/>
        <v>4040</v>
      </c>
      <c r="AG228" s="76">
        <f t="shared" si="390"/>
        <v>4489</v>
      </c>
      <c r="AH228" s="76">
        <f t="shared" si="390"/>
        <v>3769</v>
      </c>
      <c r="AI228" s="76">
        <f t="shared" ref="AI228:AM228" si="391">SUM(AI229:AI246)</f>
        <v>3319</v>
      </c>
      <c r="AJ228" s="76">
        <f t="shared" si="391"/>
        <v>2907</v>
      </c>
      <c r="AK228" s="76">
        <f t="shared" si="391"/>
        <v>2776</v>
      </c>
      <c r="AL228" s="76">
        <f t="shared" si="391"/>
        <v>2962</v>
      </c>
      <c r="AM228" s="76">
        <f t="shared" si="391"/>
        <v>3411</v>
      </c>
      <c r="AN228" s="76">
        <f t="shared" ref="AN228:AO228" si="392">SUM(AN229:AN246)</f>
        <v>8014</v>
      </c>
      <c r="AO228" s="76">
        <f t="shared" si="392"/>
        <v>7785</v>
      </c>
      <c r="AP228" s="76">
        <f t="shared" ref="AP228:AT228" si="393">SUM(AP229:AP246)</f>
        <v>11117</v>
      </c>
      <c r="AQ228" s="76">
        <f t="shared" si="393"/>
        <v>10712</v>
      </c>
      <c r="AR228" s="76">
        <f t="shared" si="393"/>
        <v>9341</v>
      </c>
      <c r="AS228" s="76">
        <f t="shared" si="393"/>
        <v>9040</v>
      </c>
      <c r="AT228" s="76">
        <f t="shared" si="393"/>
        <v>9166</v>
      </c>
      <c r="AU228" s="76">
        <f t="shared" ref="AU228:AV228" si="394">SUM(AU229:AU246)</f>
        <v>9707</v>
      </c>
      <c r="AV228" s="76">
        <f t="shared" si="394"/>
        <v>10354</v>
      </c>
      <c r="AW228" s="110">
        <f>SUM(AW229:AW246)</f>
        <v>11147</v>
      </c>
      <c r="AX228" s="104">
        <f>SUM(AX229:AX246)</f>
        <v>11257</v>
      </c>
      <c r="AY228" s="104">
        <f>SUM(AY229:AY246)</f>
        <v>12122</v>
      </c>
      <c r="AZ228" s="104">
        <v>12088</v>
      </c>
      <c r="BA228" s="104">
        <f t="shared" ref="BA228:BF228" si="395">SUM(BA229:BA246)</f>
        <v>13227</v>
      </c>
      <c r="BB228" s="104">
        <f t="shared" si="395"/>
        <v>12914</v>
      </c>
      <c r="BC228" s="104">
        <f t="shared" si="395"/>
        <v>13149</v>
      </c>
      <c r="BD228" s="104">
        <f t="shared" si="395"/>
        <v>13724</v>
      </c>
      <c r="BE228" s="104">
        <f t="shared" si="395"/>
        <v>14955</v>
      </c>
      <c r="BF228" s="104">
        <f t="shared" si="395"/>
        <v>14896</v>
      </c>
      <c r="BG228" s="104">
        <f t="shared" ref="BG228:BH228" si="396">SUM(BG229:BG246)</f>
        <v>15095</v>
      </c>
      <c r="BH228" s="104">
        <f t="shared" si="396"/>
        <v>14912</v>
      </c>
      <c r="BI228" s="104">
        <v>14847</v>
      </c>
      <c r="BJ228" s="104">
        <v>14673</v>
      </c>
      <c r="BK228" s="152">
        <f>SUM(BK229:BK246)</f>
        <v>14213</v>
      </c>
      <c r="BL228" s="165">
        <f>SUM(BL229:BL246)</f>
        <v>14147</v>
      </c>
      <c r="BM228" s="165">
        <v>14060</v>
      </c>
      <c r="BN228" s="165">
        <v>14781</v>
      </c>
      <c r="BO228" s="173">
        <v>14824</v>
      </c>
      <c r="BP228" s="173">
        <v>13476</v>
      </c>
      <c r="BQ228" s="180">
        <f t="shared" ref="BQ228:BT228" si="397">SUM(BQ229:BQ246)</f>
        <v>13800</v>
      </c>
      <c r="BR228" s="180">
        <f t="shared" si="397"/>
        <v>14402</v>
      </c>
      <c r="BS228" s="180">
        <f t="shared" si="397"/>
        <v>14250</v>
      </c>
      <c r="BT228" s="180">
        <f t="shared" si="397"/>
        <v>14078</v>
      </c>
      <c r="BU228" s="180">
        <f t="shared" ref="BU228:CB228" si="398">SUM(BU229:BU246)</f>
        <v>13903</v>
      </c>
      <c r="BV228" s="180">
        <f t="shared" si="398"/>
        <v>13489</v>
      </c>
      <c r="BW228" s="180">
        <f t="shared" si="398"/>
        <v>13060</v>
      </c>
      <c r="BX228" s="173">
        <f t="shared" si="398"/>
        <v>12269</v>
      </c>
      <c r="BY228" s="173">
        <f t="shared" si="398"/>
        <v>11586</v>
      </c>
      <c r="BZ228" s="173">
        <f t="shared" si="398"/>
        <v>11099</v>
      </c>
      <c r="CA228" s="173">
        <f t="shared" si="398"/>
        <v>10827</v>
      </c>
      <c r="CB228" s="180">
        <f t="shared" si="398"/>
        <v>10590</v>
      </c>
      <c r="CC228" s="212">
        <f t="shared" ref="CC228:CE228" si="399">SUM(CC229:CC246)</f>
        <v>9971</v>
      </c>
      <c r="CD228" s="212">
        <f t="shared" si="399"/>
        <v>8542</v>
      </c>
      <c r="CE228" s="212">
        <f t="shared" si="399"/>
        <v>8840</v>
      </c>
      <c r="CF228" s="212">
        <f t="shared" ref="CF228" si="400">SUM(CF229:CF246)</f>
        <v>8841</v>
      </c>
      <c r="CG228" s="212">
        <f t="shared" ref="CG228:CH228" si="401">SUM(CG229:CG246)</f>
        <v>8163</v>
      </c>
      <c r="CH228" s="212">
        <f t="shared" si="401"/>
        <v>7042</v>
      </c>
      <c r="CI228" s="212">
        <f t="shared" ref="CI228" si="402">SUM(CI229:CI246)</f>
        <v>5581</v>
      </c>
      <c r="CJ228" s="212">
        <f t="shared" ref="CJ228:CK228" si="403">SUM(CJ229:CJ246)</f>
        <v>3617</v>
      </c>
      <c r="CK228" s="212">
        <f t="shared" si="403"/>
        <v>2964</v>
      </c>
      <c r="CL228" s="212">
        <f t="shared" ref="CL228" si="404">SUM(CL229:CL246)</f>
        <v>2580</v>
      </c>
      <c r="CM228" s="212">
        <f t="shared" ref="CM228" si="405">SUM(CM229:CM246)</f>
        <v>2123</v>
      </c>
      <c r="CN228" s="212">
        <f t="shared" ref="CN228:CP228" si="406">SUM(CN229:CN246)</f>
        <v>2603</v>
      </c>
      <c r="CO228" s="212">
        <f t="shared" si="406"/>
        <v>2753</v>
      </c>
      <c r="CP228" s="212">
        <f t="shared" si="406"/>
        <v>3074</v>
      </c>
      <c r="CQ228" s="208">
        <f t="shared" ref="CQ228:CR228" si="407">SUM(CQ229:CQ246)</f>
        <v>2699</v>
      </c>
      <c r="CR228" s="212">
        <f t="shared" si="407"/>
        <v>2285</v>
      </c>
      <c r="CS228" s="212">
        <f t="shared" ref="CS228:CT228" si="408">SUM(CS229:CS246)</f>
        <v>1794</v>
      </c>
      <c r="CT228" s="212">
        <f t="shared" si="408"/>
        <v>1449</v>
      </c>
      <c r="CU228" s="208">
        <f t="shared" ref="CU228:CV228" si="409">SUM(CU229:CU246)</f>
        <v>1346</v>
      </c>
      <c r="CV228" s="212">
        <f t="shared" si="409"/>
        <v>1879</v>
      </c>
      <c r="CW228" s="212">
        <f t="shared" ref="CW228:CX228" si="410">SUM(CW229:CW246)</f>
        <v>3124</v>
      </c>
      <c r="CX228" s="212">
        <f t="shared" si="410"/>
        <v>2661</v>
      </c>
      <c r="CY228" s="208">
        <f t="shared" ref="CY228:CZ228" si="411">SUM(CY229:CY246)</f>
        <v>2702</v>
      </c>
      <c r="CZ228" s="212">
        <f t="shared" si="411"/>
        <v>2286</v>
      </c>
      <c r="DA228" s="208">
        <f t="shared" ref="DA228:DB228" si="412">SUM(DA229:DA246)</f>
        <v>1979</v>
      </c>
      <c r="DB228" s="212">
        <f t="shared" si="412"/>
        <v>2044</v>
      </c>
      <c r="DC228" s="208">
        <f t="shared" ref="DC228:DD228" si="413">SUM(DC229:DC246)</f>
        <v>2238</v>
      </c>
      <c r="DD228" s="212">
        <f t="shared" si="413"/>
        <v>2042</v>
      </c>
      <c r="DE228" s="212">
        <f t="shared" ref="DE228:DF228" si="414">SUM(DE229:DE246)</f>
        <v>2401</v>
      </c>
      <c r="DF228" s="212">
        <f t="shared" si="414"/>
        <v>4176</v>
      </c>
      <c r="DG228" s="212">
        <f t="shared" ref="DG228:DK228" si="415">SUM(DG229:DG246)</f>
        <v>4076</v>
      </c>
      <c r="DH228" s="208">
        <f t="shared" si="415"/>
        <v>4600</v>
      </c>
      <c r="DI228" s="212">
        <f t="shared" si="415"/>
        <v>4791</v>
      </c>
      <c r="DJ228" s="208">
        <f t="shared" si="415"/>
        <v>4627</v>
      </c>
      <c r="DK228" s="208">
        <f t="shared" si="415"/>
        <v>4595</v>
      </c>
      <c r="DL228" s="208">
        <v>4414</v>
      </c>
      <c r="DM228" s="208">
        <v>4227</v>
      </c>
    </row>
    <row r="229" spans="1:117" ht="20.100000000000001" customHeight="1">
      <c r="A229" s="69" t="s">
        <v>302</v>
      </c>
      <c r="B229" s="16" t="s">
        <v>303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8">
        <v>3287</v>
      </c>
      <c r="AO229" s="88">
        <v>3217</v>
      </c>
      <c r="AP229" s="88">
        <v>6662</v>
      </c>
      <c r="AQ229" s="88">
        <v>6451</v>
      </c>
      <c r="AR229" s="88">
        <v>5437</v>
      </c>
      <c r="AS229" s="88">
        <v>5288</v>
      </c>
      <c r="AT229" s="88">
        <v>5162</v>
      </c>
      <c r="AU229" s="88">
        <v>5375</v>
      </c>
      <c r="AV229" s="88">
        <v>5425</v>
      </c>
      <c r="AW229" s="111">
        <v>5375</v>
      </c>
      <c r="AX229" s="122">
        <v>5387</v>
      </c>
      <c r="AY229" s="122">
        <v>5353</v>
      </c>
      <c r="AZ229" s="122">
        <v>5360</v>
      </c>
      <c r="BA229" s="122">
        <v>5663</v>
      </c>
      <c r="BB229" s="122">
        <v>5625</v>
      </c>
      <c r="BC229" s="122">
        <v>6137</v>
      </c>
      <c r="BD229" s="122">
        <v>6894</v>
      </c>
      <c r="BE229" s="122">
        <v>6910</v>
      </c>
      <c r="BF229" s="122">
        <v>6874</v>
      </c>
      <c r="BG229" s="122">
        <v>6860</v>
      </c>
      <c r="BH229" s="122">
        <v>6829</v>
      </c>
      <c r="BI229" s="122">
        <v>6807</v>
      </c>
      <c r="BJ229" s="122">
        <v>6791</v>
      </c>
      <c r="BK229" s="156">
        <v>6765</v>
      </c>
      <c r="BL229" s="156">
        <v>6754</v>
      </c>
      <c r="BM229" s="156">
        <v>6736</v>
      </c>
      <c r="BN229" s="156">
        <v>6773</v>
      </c>
      <c r="BO229" s="156">
        <v>6750</v>
      </c>
      <c r="BP229" s="156">
        <v>5892</v>
      </c>
      <c r="BQ229" s="156">
        <v>5892</v>
      </c>
      <c r="BR229" s="194">
        <v>5891</v>
      </c>
      <c r="BS229" s="194">
        <v>5889</v>
      </c>
      <c r="BT229" s="194">
        <v>5875</v>
      </c>
      <c r="BU229" s="194">
        <v>5875</v>
      </c>
      <c r="BV229" s="194">
        <v>5865</v>
      </c>
      <c r="BW229" s="194">
        <v>5845</v>
      </c>
      <c r="BX229" s="156">
        <v>5329</v>
      </c>
      <c r="BY229" s="156">
        <v>5141</v>
      </c>
      <c r="BZ229" s="156">
        <v>5120</v>
      </c>
      <c r="CA229" s="156">
        <v>5104</v>
      </c>
      <c r="CB229" s="194">
        <v>5082</v>
      </c>
      <c r="CC229" s="194">
        <v>5068</v>
      </c>
      <c r="CD229" s="194">
        <v>5198</v>
      </c>
      <c r="CE229" s="194">
        <v>4857</v>
      </c>
      <c r="CF229" s="194">
        <v>4560</v>
      </c>
      <c r="CG229" s="194">
        <v>4171</v>
      </c>
      <c r="CH229" s="194">
        <v>3498</v>
      </c>
      <c r="CI229" s="194">
        <v>2349</v>
      </c>
      <c r="CJ229" s="194">
        <v>1291</v>
      </c>
      <c r="CK229" s="194">
        <v>861</v>
      </c>
      <c r="CL229" s="194">
        <v>637</v>
      </c>
      <c r="CM229" s="194">
        <v>314</v>
      </c>
      <c r="CN229" s="194">
        <v>806</v>
      </c>
      <c r="CO229" s="194">
        <v>755</v>
      </c>
      <c r="CP229" s="194">
        <v>618</v>
      </c>
      <c r="CQ229" s="156">
        <v>349</v>
      </c>
      <c r="CR229" s="194">
        <v>209</v>
      </c>
      <c r="CS229" s="194">
        <v>162</v>
      </c>
      <c r="CT229" s="194">
        <v>144</v>
      </c>
      <c r="CU229" s="156">
        <v>141</v>
      </c>
      <c r="CV229" s="194">
        <v>727</v>
      </c>
      <c r="CW229" s="194">
        <v>713</v>
      </c>
      <c r="CX229" s="194">
        <v>643</v>
      </c>
      <c r="CY229" s="156">
        <v>621</v>
      </c>
      <c r="CZ229" s="194">
        <v>595</v>
      </c>
      <c r="DA229" s="156">
        <v>563</v>
      </c>
      <c r="DB229" s="194">
        <v>559</v>
      </c>
      <c r="DC229" s="156">
        <v>527</v>
      </c>
      <c r="DD229" s="194">
        <v>448</v>
      </c>
      <c r="DE229" s="194">
        <v>430</v>
      </c>
      <c r="DF229" s="194">
        <v>424</v>
      </c>
      <c r="DG229" s="194">
        <v>416</v>
      </c>
      <c r="DH229" s="156">
        <v>686</v>
      </c>
      <c r="DI229" s="194">
        <v>679</v>
      </c>
      <c r="DJ229" s="259">
        <v>569</v>
      </c>
      <c r="DK229" s="259">
        <v>404</v>
      </c>
      <c r="DL229" s="259">
        <v>388</v>
      </c>
      <c r="DM229" s="259">
        <v>380</v>
      </c>
    </row>
    <row r="230" spans="1:117" ht="20.100000000000001" customHeight="1">
      <c r="A230" s="69" t="s">
        <v>302</v>
      </c>
      <c r="B230" s="16" t="s">
        <v>304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1">
        <v>212</v>
      </c>
      <c r="AX230" s="123">
        <v>212</v>
      </c>
      <c r="AY230" s="123">
        <v>212</v>
      </c>
      <c r="AZ230" s="123">
        <v>212</v>
      </c>
      <c r="BA230" s="123">
        <v>578</v>
      </c>
      <c r="BB230" s="123">
        <v>546</v>
      </c>
      <c r="BC230" s="123">
        <v>488</v>
      </c>
      <c r="BD230" s="123">
        <v>474</v>
      </c>
      <c r="BE230" s="123">
        <v>451</v>
      </c>
      <c r="BF230" s="123">
        <v>446</v>
      </c>
      <c r="BG230" s="123">
        <v>442</v>
      </c>
      <c r="BH230" s="123">
        <v>438</v>
      </c>
      <c r="BI230" s="123">
        <v>435</v>
      </c>
      <c r="BJ230" s="123">
        <v>435</v>
      </c>
      <c r="BK230" s="123">
        <v>435</v>
      </c>
      <c r="BL230" s="123">
        <v>434</v>
      </c>
      <c r="BM230" s="123">
        <v>434</v>
      </c>
      <c r="BN230" s="123">
        <v>472</v>
      </c>
      <c r="BO230" s="123">
        <v>469</v>
      </c>
      <c r="BP230" s="123">
        <v>466</v>
      </c>
      <c r="BQ230" s="123">
        <v>463</v>
      </c>
      <c r="BR230" s="195">
        <v>450</v>
      </c>
      <c r="BS230" s="195">
        <v>450</v>
      </c>
      <c r="BT230" s="195">
        <v>450</v>
      </c>
      <c r="BU230" s="195">
        <v>450</v>
      </c>
      <c r="BV230" s="195">
        <v>448</v>
      </c>
      <c r="BW230" s="195">
        <v>447</v>
      </c>
      <c r="BX230" s="123">
        <v>447</v>
      </c>
      <c r="BY230" s="123">
        <v>446</v>
      </c>
      <c r="BZ230" s="123">
        <v>445</v>
      </c>
      <c r="CA230" s="123">
        <v>444</v>
      </c>
      <c r="CB230" s="195">
        <v>444</v>
      </c>
      <c r="CC230" s="195">
        <v>253</v>
      </c>
      <c r="CD230" s="195">
        <v>241</v>
      </c>
      <c r="CE230" s="195">
        <v>241</v>
      </c>
      <c r="CF230" s="195">
        <v>241</v>
      </c>
      <c r="CG230" s="195">
        <v>239</v>
      </c>
      <c r="CH230" s="195">
        <v>236</v>
      </c>
      <c r="CI230" s="195">
        <v>230</v>
      </c>
      <c r="CJ230" s="195">
        <v>174</v>
      </c>
      <c r="CK230" s="195">
        <v>154</v>
      </c>
      <c r="CL230" s="195">
        <v>109</v>
      </c>
      <c r="CM230" s="195">
        <v>87</v>
      </c>
      <c r="CN230" s="195">
        <v>71</v>
      </c>
      <c r="CO230" s="195">
        <v>49</v>
      </c>
      <c r="CP230" s="195">
        <v>32</v>
      </c>
      <c r="CQ230" s="123">
        <v>32</v>
      </c>
      <c r="CR230" s="195">
        <v>31</v>
      </c>
      <c r="CS230" s="195">
        <v>30</v>
      </c>
      <c r="CT230" s="195">
        <v>30</v>
      </c>
      <c r="CU230" s="123">
        <v>30</v>
      </c>
      <c r="CV230" s="195">
        <v>22</v>
      </c>
      <c r="CW230" s="195">
        <v>21</v>
      </c>
      <c r="CX230" s="195">
        <v>16</v>
      </c>
      <c r="CY230" s="123">
        <v>16</v>
      </c>
      <c r="CZ230" s="195">
        <v>16</v>
      </c>
      <c r="DA230" s="123">
        <v>13</v>
      </c>
      <c r="DB230" s="195">
        <v>13</v>
      </c>
      <c r="DC230" s="123">
        <v>10</v>
      </c>
      <c r="DD230" s="195">
        <v>10</v>
      </c>
      <c r="DE230" s="195">
        <v>54</v>
      </c>
      <c r="DF230" s="195">
        <v>51</v>
      </c>
      <c r="DG230" s="195">
        <v>51</v>
      </c>
      <c r="DH230" s="123">
        <v>51</v>
      </c>
      <c r="DI230" s="195">
        <v>51</v>
      </c>
      <c r="DJ230" s="116">
        <v>51</v>
      </c>
      <c r="DK230" s="116">
        <v>49</v>
      </c>
      <c r="DL230" s="116">
        <v>45</v>
      </c>
      <c r="DM230" s="116">
        <v>44</v>
      </c>
    </row>
    <row r="231" spans="1:117" ht="20.100000000000001" customHeight="1">
      <c r="A231" s="69" t="s">
        <v>302</v>
      </c>
      <c r="B231" s="16" t="s">
        <v>305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1">
        <v>277</v>
      </c>
      <c r="AX231" s="123">
        <v>274</v>
      </c>
      <c r="AY231" s="123">
        <v>1410</v>
      </c>
      <c r="AZ231" s="123">
        <v>1457</v>
      </c>
      <c r="BA231" s="123">
        <v>1442</v>
      </c>
      <c r="BB231" s="123">
        <v>1431</v>
      </c>
      <c r="BC231" s="123">
        <v>1414</v>
      </c>
      <c r="BD231" s="123">
        <v>1308</v>
      </c>
      <c r="BE231" s="123">
        <v>1304</v>
      </c>
      <c r="BF231" s="123">
        <v>1419</v>
      </c>
      <c r="BG231" s="123">
        <v>1422</v>
      </c>
      <c r="BH231" s="123">
        <v>1416</v>
      </c>
      <c r="BI231" s="123">
        <v>1416</v>
      </c>
      <c r="BJ231" s="123">
        <v>1409</v>
      </c>
      <c r="BK231" s="123">
        <v>1407</v>
      </c>
      <c r="BL231" s="123">
        <v>1511</v>
      </c>
      <c r="BM231" s="123">
        <v>1509</v>
      </c>
      <c r="BN231" s="123">
        <v>1508</v>
      </c>
      <c r="BO231" s="123">
        <v>1515</v>
      </c>
      <c r="BP231" s="123">
        <v>1509</v>
      </c>
      <c r="BQ231" s="123">
        <v>1501</v>
      </c>
      <c r="BR231" s="195">
        <v>1505</v>
      </c>
      <c r="BS231" s="195">
        <v>1509</v>
      </c>
      <c r="BT231" s="195">
        <v>1500</v>
      </c>
      <c r="BU231" s="195">
        <v>1494</v>
      </c>
      <c r="BV231" s="195">
        <v>1489</v>
      </c>
      <c r="BW231" s="195">
        <v>1515</v>
      </c>
      <c r="BX231" s="123">
        <v>1500</v>
      </c>
      <c r="BY231" s="123">
        <v>1499</v>
      </c>
      <c r="BZ231" s="123">
        <v>1418</v>
      </c>
      <c r="CA231" s="123">
        <v>1393</v>
      </c>
      <c r="CB231" s="195">
        <v>1396</v>
      </c>
      <c r="CC231" s="195">
        <v>1392</v>
      </c>
      <c r="CD231" s="195">
        <v>134</v>
      </c>
      <c r="CE231" s="195">
        <v>133</v>
      </c>
      <c r="CF231" s="195">
        <v>128</v>
      </c>
      <c r="CG231" s="195">
        <v>123</v>
      </c>
      <c r="CH231" s="195">
        <v>121</v>
      </c>
      <c r="CI231" s="195">
        <v>109</v>
      </c>
      <c r="CJ231" s="195">
        <v>100</v>
      </c>
      <c r="CK231" s="195">
        <v>90</v>
      </c>
      <c r="CL231" s="195">
        <v>76</v>
      </c>
      <c r="CM231" s="195">
        <v>67</v>
      </c>
      <c r="CN231" s="195">
        <v>162</v>
      </c>
      <c r="CO231" s="195">
        <v>210</v>
      </c>
      <c r="CP231" s="195">
        <v>201</v>
      </c>
      <c r="CQ231" s="123">
        <v>182</v>
      </c>
      <c r="CR231" s="195">
        <v>167</v>
      </c>
      <c r="CS231" s="195">
        <v>145</v>
      </c>
      <c r="CT231" s="195">
        <v>125</v>
      </c>
      <c r="CU231" s="123">
        <v>106</v>
      </c>
      <c r="CV231" s="195">
        <v>93</v>
      </c>
      <c r="CW231" s="195">
        <v>87</v>
      </c>
      <c r="CX231" s="195">
        <v>79</v>
      </c>
      <c r="CY231" s="123">
        <v>64</v>
      </c>
      <c r="CZ231" s="195">
        <v>55</v>
      </c>
      <c r="DA231" s="123">
        <v>51</v>
      </c>
      <c r="DB231" s="195">
        <v>50</v>
      </c>
      <c r="DC231" s="123">
        <v>50</v>
      </c>
      <c r="DD231" s="195">
        <v>45</v>
      </c>
      <c r="DE231" s="195">
        <v>45</v>
      </c>
      <c r="DF231" s="195">
        <v>100</v>
      </c>
      <c r="DG231" s="195">
        <v>76</v>
      </c>
      <c r="DH231" s="123">
        <v>76</v>
      </c>
      <c r="DI231" s="195">
        <v>76</v>
      </c>
      <c r="DJ231" s="116">
        <v>70</v>
      </c>
      <c r="DK231" s="116">
        <v>277</v>
      </c>
      <c r="DL231" s="116">
        <v>297</v>
      </c>
      <c r="DM231" s="116">
        <v>297</v>
      </c>
    </row>
    <row r="232" spans="1:117" ht="20.100000000000001" customHeight="1">
      <c r="A232" s="69" t="s">
        <v>302</v>
      </c>
      <c r="B232" s="16" t="s">
        <v>306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1">
        <v>1333</v>
      </c>
      <c r="AX232" s="123">
        <v>1523</v>
      </c>
      <c r="AY232" s="123">
        <v>1441</v>
      </c>
      <c r="AZ232" s="123">
        <v>1391</v>
      </c>
      <c r="BA232" s="123">
        <v>1351</v>
      </c>
      <c r="BB232" s="123">
        <v>1227</v>
      </c>
      <c r="BC232" s="123">
        <v>1190</v>
      </c>
      <c r="BD232" s="123">
        <v>1162</v>
      </c>
      <c r="BE232" s="123">
        <v>1157</v>
      </c>
      <c r="BF232" s="123">
        <v>1152</v>
      </c>
      <c r="BG232" s="123">
        <v>1137</v>
      </c>
      <c r="BH232" s="123">
        <v>1161</v>
      </c>
      <c r="BI232" s="123">
        <v>1119</v>
      </c>
      <c r="BJ232" s="123">
        <v>1063</v>
      </c>
      <c r="BK232" s="123">
        <v>1035</v>
      </c>
      <c r="BL232" s="123">
        <v>1031</v>
      </c>
      <c r="BM232" s="123">
        <v>1027</v>
      </c>
      <c r="BN232" s="123">
        <v>1013</v>
      </c>
      <c r="BO232" s="123">
        <v>998</v>
      </c>
      <c r="BP232" s="123">
        <v>649</v>
      </c>
      <c r="BQ232" s="123">
        <v>683</v>
      </c>
      <c r="BR232" s="195">
        <v>672</v>
      </c>
      <c r="BS232" s="195">
        <v>673</v>
      </c>
      <c r="BT232" s="195">
        <v>653</v>
      </c>
      <c r="BU232" s="195">
        <v>637</v>
      </c>
      <c r="BV232" s="195">
        <v>599</v>
      </c>
      <c r="BW232" s="195">
        <v>577</v>
      </c>
      <c r="BX232" s="123">
        <v>552</v>
      </c>
      <c r="BY232" s="123">
        <v>524</v>
      </c>
      <c r="BZ232" s="123">
        <v>508</v>
      </c>
      <c r="CA232" s="123">
        <v>498</v>
      </c>
      <c r="CB232" s="195">
        <v>483</v>
      </c>
      <c r="CC232" s="195">
        <v>469</v>
      </c>
      <c r="CD232" s="195">
        <v>462</v>
      </c>
      <c r="CE232" s="195">
        <v>438</v>
      </c>
      <c r="CF232" s="195">
        <v>430</v>
      </c>
      <c r="CG232" s="195">
        <v>427</v>
      </c>
      <c r="CH232" s="195">
        <v>429</v>
      </c>
      <c r="CI232" s="195">
        <v>417</v>
      </c>
      <c r="CJ232" s="195">
        <v>386</v>
      </c>
      <c r="CK232" s="195">
        <v>363</v>
      </c>
      <c r="CL232" s="195">
        <v>310</v>
      </c>
      <c r="CM232" s="195">
        <v>274</v>
      </c>
      <c r="CN232" s="195">
        <v>252</v>
      </c>
      <c r="CO232" s="195">
        <v>235</v>
      </c>
      <c r="CP232" s="195">
        <v>207</v>
      </c>
      <c r="CQ232" s="123">
        <v>171</v>
      </c>
      <c r="CR232" s="195">
        <v>122</v>
      </c>
      <c r="CS232" s="195">
        <v>98</v>
      </c>
      <c r="CT232" s="195">
        <v>50</v>
      </c>
      <c r="CU232" s="123">
        <v>41</v>
      </c>
      <c r="CV232" s="195">
        <v>36</v>
      </c>
      <c r="CW232" s="195">
        <v>1344</v>
      </c>
      <c r="CX232" s="195">
        <v>1016</v>
      </c>
      <c r="CY232" s="123">
        <v>769</v>
      </c>
      <c r="CZ232" s="195">
        <v>549</v>
      </c>
      <c r="DA232" s="123">
        <v>443</v>
      </c>
      <c r="DB232" s="195">
        <v>406</v>
      </c>
      <c r="DC232" s="123">
        <v>366</v>
      </c>
      <c r="DD232" s="195">
        <v>344</v>
      </c>
      <c r="DE232" s="195">
        <v>324</v>
      </c>
      <c r="DF232" s="195">
        <v>322</v>
      </c>
      <c r="DG232" s="195">
        <v>320</v>
      </c>
      <c r="DH232" s="123">
        <v>670</v>
      </c>
      <c r="DI232" s="195">
        <v>667</v>
      </c>
      <c r="DJ232" s="116">
        <v>665</v>
      </c>
      <c r="DK232" s="116">
        <v>662</v>
      </c>
      <c r="DL232" s="116">
        <v>662</v>
      </c>
      <c r="DM232" s="116">
        <v>662</v>
      </c>
    </row>
    <row r="233" spans="1:117" ht="20.100000000000001" customHeight="1">
      <c r="A233" s="69" t="s">
        <v>302</v>
      </c>
      <c r="B233" s="16" t="s">
        <v>307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1">
        <v>1394</v>
      </c>
      <c r="AX233" s="123">
        <v>1346</v>
      </c>
      <c r="AY233" s="123">
        <v>1223</v>
      </c>
      <c r="AZ233" s="123">
        <v>1204</v>
      </c>
      <c r="BA233" s="123">
        <v>1430</v>
      </c>
      <c r="BB233" s="123">
        <v>1398</v>
      </c>
      <c r="BC233" s="123">
        <v>1296</v>
      </c>
      <c r="BD233" s="123">
        <v>1275</v>
      </c>
      <c r="BE233" s="123">
        <v>1399</v>
      </c>
      <c r="BF233" s="123">
        <v>1347</v>
      </c>
      <c r="BG233" s="123">
        <v>1325</v>
      </c>
      <c r="BH233" s="123">
        <v>1268</v>
      </c>
      <c r="BI233" s="123">
        <v>1370</v>
      </c>
      <c r="BJ233" s="123">
        <v>1362</v>
      </c>
      <c r="BK233" s="123">
        <v>1326</v>
      </c>
      <c r="BL233" s="123">
        <v>1301</v>
      </c>
      <c r="BM233" s="123">
        <v>1282</v>
      </c>
      <c r="BN233" s="123">
        <v>1829</v>
      </c>
      <c r="BO233" s="123">
        <v>1823</v>
      </c>
      <c r="BP233" s="123">
        <v>1738</v>
      </c>
      <c r="BQ233" s="123">
        <v>2097</v>
      </c>
      <c r="BR233" s="195">
        <v>2061</v>
      </c>
      <c r="BS233" s="195">
        <v>2019</v>
      </c>
      <c r="BT233" s="195">
        <v>1981</v>
      </c>
      <c r="BU233" s="195">
        <v>1900</v>
      </c>
      <c r="BV233" s="195">
        <v>1833</v>
      </c>
      <c r="BW233" s="195">
        <v>1694</v>
      </c>
      <c r="BX233" s="123">
        <v>1341</v>
      </c>
      <c r="BY233" s="123">
        <v>1085</v>
      </c>
      <c r="BZ233" s="123">
        <v>838</v>
      </c>
      <c r="CA233" s="123">
        <v>732</v>
      </c>
      <c r="CB233" s="195">
        <v>625</v>
      </c>
      <c r="CC233" s="195">
        <v>319</v>
      </c>
      <c r="CD233" s="195">
        <v>254</v>
      </c>
      <c r="CE233" s="195">
        <v>351</v>
      </c>
      <c r="CF233" s="195">
        <v>323</v>
      </c>
      <c r="CG233" s="195">
        <v>495</v>
      </c>
      <c r="CH233" s="195">
        <v>366</v>
      </c>
      <c r="CI233" s="195">
        <v>441</v>
      </c>
      <c r="CJ233" s="195">
        <v>101</v>
      </c>
      <c r="CK233" s="195">
        <v>93</v>
      </c>
      <c r="CL233" s="195">
        <v>92</v>
      </c>
      <c r="CM233" s="195">
        <v>90</v>
      </c>
      <c r="CN233" s="195">
        <v>88</v>
      </c>
      <c r="CO233" s="195">
        <v>86</v>
      </c>
      <c r="CP233" s="195">
        <v>85</v>
      </c>
      <c r="CQ233" s="123">
        <v>85</v>
      </c>
      <c r="CR233" s="195">
        <v>84</v>
      </c>
      <c r="CS233" s="195">
        <v>84</v>
      </c>
      <c r="CT233" s="195">
        <v>83</v>
      </c>
      <c r="CU233" s="123">
        <v>83</v>
      </c>
      <c r="CV233" s="195">
        <v>82</v>
      </c>
      <c r="CW233" s="195">
        <v>82</v>
      </c>
      <c r="CX233" s="195">
        <v>82</v>
      </c>
      <c r="CY233" s="123">
        <v>452</v>
      </c>
      <c r="CZ233" s="195">
        <v>348</v>
      </c>
      <c r="DA233" s="123">
        <v>227</v>
      </c>
      <c r="DB233" s="195">
        <v>372</v>
      </c>
      <c r="DC233" s="123">
        <v>315</v>
      </c>
      <c r="DD233" s="195">
        <v>261</v>
      </c>
      <c r="DE233" s="195">
        <v>441</v>
      </c>
      <c r="DF233" s="195">
        <v>1316</v>
      </c>
      <c r="DG233" s="195">
        <v>1267</v>
      </c>
      <c r="DH233" s="123">
        <v>1234</v>
      </c>
      <c r="DI233" s="195">
        <v>1180</v>
      </c>
      <c r="DJ233" s="116">
        <v>1143</v>
      </c>
      <c r="DK233" s="116">
        <v>1079</v>
      </c>
      <c r="DL233" s="116">
        <v>943</v>
      </c>
      <c r="DM233" s="116">
        <v>833</v>
      </c>
    </row>
    <row r="234" spans="1:117" ht="20.100000000000001" customHeight="1">
      <c r="A234" s="69" t="s">
        <v>302</v>
      </c>
      <c r="B234" s="16" t="s">
        <v>308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1">
        <v>220</v>
      </c>
      <c r="AX234" s="123">
        <v>220</v>
      </c>
      <c r="AY234" s="123">
        <v>219</v>
      </c>
      <c r="AZ234" s="123">
        <v>219</v>
      </c>
      <c r="BA234" s="123">
        <v>448</v>
      </c>
      <c r="BB234" s="123">
        <v>425</v>
      </c>
      <c r="BC234" s="123">
        <v>409</v>
      </c>
      <c r="BD234" s="123">
        <v>435</v>
      </c>
      <c r="BE234" s="123">
        <v>411</v>
      </c>
      <c r="BF234" s="123">
        <v>397</v>
      </c>
      <c r="BG234" s="123">
        <v>380</v>
      </c>
      <c r="BH234" s="123">
        <v>374</v>
      </c>
      <c r="BI234" s="123">
        <v>367</v>
      </c>
      <c r="BJ234" s="123">
        <v>364</v>
      </c>
      <c r="BK234" s="123">
        <v>436</v>
      </c>
      <c r="BL234" s="123">
        <v>439</v>
      </c>
      <c r="BM234" s="123">
        <v>437</v>
      </c>
      <c r="BN234" s="123">
        <v>437</v>
      </c>
      <c r="BO234" s="123">
        <v>445</v>
      </c>
      <c r="BP234" s="123">
        <v>445</v>
      </c>
      <c r="BQ234" s="123">
        <v>442</v>
      </c>
      <c r="BR234" s="195">
        <v>440</v>
      </c>
      <c r="BS234" s="195">
        <v>440</v>
      </c>
      <c r="BT234" s="195">
        <v>440</v>
      </c>
      <c r="BU234" s="195">
        <v>440</v>
      </c>
      <c r="BV234" s="195">
        <v>440</v>
      </c>
      <c r="BW234" s="195">
        <v>429</v>
      </c>
      <c r="BX234" s="123">
        <v>421</v>
      </c>
      <c r="BY234" s="123">
        <v>421</v>
      </c>
      <c r="BZ234" s="123">
        <v>421</v>
      </c>
      <c r="CA234" s="123">
        <v>412</v>
      </c>
      <c r="CB234" s="195">
        <v>412</v>
      </c>
      <c r="CC234" s="195">
        <v>378</v>
      </c>
      <c r="CD234" s="195">
        <v>357</v>
      </c>
      <c r="CE234" s="195">
        <v>340</v>
      </c>
      <c r="CF234" s="195">
        <v>873</v>
      </c>
      <c r="CG234" s="195">
        <v>678</v>
      </c>
      <c r="CH234" s="195">
        <v>661</v>
      </c>
      <c r="CI234" s="195">
        <v>578</v>
      </c>
      <c r="CJ234" s="195">
        <v>231</v>
      </c>
      <c r="CK234" s="195">
        <v>129</v>
      </c>
      <c r="CL234" s="195">
        <v>126</v>
      </c>
      <c r="CM234" s="195">
        <v>114</v>
      </c>
      <c r="CN234" s="195">
        <v>81</v>
      </c>
      <c r="CO234" s="195">
        <v>108</v>
      </c>
      <c r="CP234" s="195">
        <v>109</v>
      </c>
      <c r="CQ234" s="123">
        <v>98</v>
      </c>
      <c r="CR234" s="195">
        <v>127</v>
      </c>
      <c r="CS234" s="195">
        <v>114</v>
      </c>
      <c r="CT234" s="195">
        <v>94</v>
      </c>
      <c r="CU234" s="123">
        <v>76</v>
      </c>
      <c r="CV234" s="195">
        <v>74</v>
      </c>
      <c r="CW234" s="195">
        <v>72</v>
      </c>
      <c r="CX234" s="195">
        <v>70</v>
      </c>
      <c r="CY234" s="123">
        <v>69</v>
      </c>
      <c r="CZ234" s="195">
        <v>57</v>
      </c>
      <c r="DA234" s="123">
        <v>56</v>
      </c>
      <c r="DB234" s="195">
        <v>56</v>
      </c>
      <c r="DC234" s="123">
        <v>55</v>
      </c>
      <c r="DD234" s="195">
        <v>53</v>
      </c>
      <c r="DE234" s="195">
        <v>52</v>
      </c>
      <c r="DF234" s="195">
        <v>52</v>
      </c>
      <c r="DG234" s="195">
        <v>52</v>
      </c>
      <c r="DH234" s="123">
        <v>52</v>
      </c>
      <c r="DI234" s="195">
        <v>52</v>
      </c>
      <c r="DJ234" s="116">
        <v>52</v>
      </c>
      <c r="DK234" s="116">
        <v>52</v>
      </c>
      <c r="DL234" s="116">
        <v>52</v>
      </c>
      <c r="DM234" s="116">
        <v>52</v>
      </c>
    </row>
    <row r="235" spans="1:117" ht="20.100000000000001" customHeight="1">
      <c r="A235" s="69" t="s">
        <v>302</v>
      </c>
      <c r="B235" s="16" t="s">
        <v>309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1">
        <v>1868</v>
      </c>
      <c r="AX235" s="123">
        <v>1841</v>
      </c>
      <c r="AY235" s="123">
        <v>1828</v>
      </c>
      <c r="AZ235" s="123">
        <v>1827</v>
      </c>
      <c r="BA235" s="123">
        <v>1745</v>
      </c>
      <c r="BB235" s="123">
        <v>1739</v>
      </c>
      <c r="BC235" s="123">
        <v>1758</v>
      </c>
      <c r="BD235" s="123">
        <v>1749</v>
      </c>
      <c r="BE235" s="123">
        <v>1738</v>
      </c>
      <c r="BF235" s="123">
        <v>1734</v>
      </c>
      <c r="BG235" s="123">
        <v>1723</v>
      </c>
      <c r="BH235" s="123">
        <v>1722</v>
      </c>
      <c r="BI235" s="123">
        <v>1700</v>
      </c>
      <c r="BJ235" s="123">
        <v>1680</v>
      </c>
      <c r="BK235" s="123">
        <v>1681</v>
      </c>
      <c r="BL235" s="123">
        <v>1694</v>
      </c>
      <c r="BM235" s="123">
        <v>1682</v>
      </c>
      <c r="BN235" s="123">
        <v>1832</v>
      </c>
      <c r="BO235" s="123">
        <v>1841</v>
      </c>
      <c r="BP235" s="123">
        <v>1818</v>
      </c>
      <c r="BQ235" s="123">
        <v>1800</v>
      </c>
      <c r="BR235" s="195">
        <v>1704</v>
      </c>
      <c r="BS235" s="195">
        <v>1684</v>
      </c>
      <c r="BT235" s="195">
        <v>1640</v>
      </c>
      <c r="BU235" s="195">
        <v>1762</v>
      </c>
      <c r="BV235" s="195">
        <v>1735</v>
      </c>
      <c r="BW235" s="195">
        <v>1747</v>
      </c>
      <c r="BX235" s="123">
        <v>1819</v>
      </c>
      <c r="BY235" s="123">
        <v>1605</v>
      </c>
      <c r="BZ235" s="123">
        <v>1498</v>
      </c>
      <c r="CA235" s="123">
        <v>1417</v>
      </c>
      <c r="CB235" s="195">
        <v>1363</v>
      </c>
      <c r="CC235" s="195">
        <v>1323</v>
      </c>
      <c r="CD235" s="195">
        <v>1162</v>
      </c>
      <c r="CE235" s="195">
        <v>1149</v>
      </c>
      <c r="CF235" s="195">
        <v>1144</v>
      </c>
      <c r="CG235" s="195">
        <v>1142</v>
      </c>
      <c r="CH235" s="195">
        <v>1134</v>
      </c>
      <c r="CI235" s="195">
        <v>1130</v>
      </c>
      <c r="CJ235" s="195">
        <v>1100</v>
      </c>
      <c r="CK235" s="195">
        <v>1096</v>
      </c>
      <c r="CL235" s="195">
        <v>1071</v>
      </c>
      <c r="CM235" s="195">
        <v>1055</v>
      </c>
      <c r="CN235" s="195">
        <v>1038</v>
      </c>
      <c r="CO235" s="195">
        <v>1216</v>
      </c>
      <c r="CP235" s="195">
        <v>1042</v>
      </c>
      <c r="CQ235" s="123">
        <v>1449</v>
      </c>
      <c r="CR235" s="195">
        <v>1296</v>
      </c>
      <c r="CS235" s="195">
        <v>1035</v>
      </c>
      <c r="CT235" s="195">
        <v>832</v>
      </c>
      <c r="CU235" s="123">
        <v>789</v>
      </c>
      <c r="CV235" s="195">
        <v>771</v>
      </c>
      <c r="CW235" s="195">
        <v>733</v>
      </c>
      <c r="CX235" s="195">
        <v>694</v>
      </c>
      <c r="CY235" s="123">
        <v>659</v>
      </c>
      <c r="CZ235" s="195">
        <v>619</v>
      </c>
      <c r="DA235" s="123">
        <v>580</v>
      </c>
      <c r="DB235" s="195">
        <v>547</v>
      </c>
      <c r="DC235" s="123">
        <v>534</v>
      </c>
      <c r="DD235" s="195">
        <v>522</v>
      </c>
      <c r="DE235" s="195">
        <v>478</v>
      </c>
      <c r="DF235" s="195">
        <v>1017</v>
      </c>
      <c r="DG235" s="195">
        <v>1014</v>
      </c>
      <c r="DH235" s="123">
        <v>954</v>
      </c>
      <c r="DI235" s="195">
        <v>952</v>
      </c>
      <c r="DJ235" s="116">
        <v>952</v>
      </c>
      <c r="DK235" s="116">
        <v>950</v>
      </c>
      <c r="DL235" s="116">
        <v>947</v>
      </c>
      <c r="DM235" s="116">
        <v>945</v>
      </c>
    </row>
    <row r="236" spans="1:117" ht="20.100000000000001" customHeight="1">
      <c r="A236" s="69" t="s">
        <v>302</v>
      </c>
      <c r="B236" s="16" t="s">
        <v>310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1">
        <v>184</v>
      </c>
      <c r="AX236" s="123">
        <v>177</v>
      </c>
      <c r="AY236" s="123">
        <v>168</v>
      </c>
      <c r="AZ236" s="123">
        <v>165</v>
      </c>
      <c r="BA236" s="123">
        <v>320</v>
      </c>
      <c r="BB236" s="123">
        <v>278</v>
      </c>
      <c r="BC236" s="123">
        <v>216</v>
      </c>
      <c r="BD236" s="123">
        <v>194</v>
      </c>
      <c r="BE236" s="123">
        <v>1354</v>
      </c>
      <c r="BF236" s="123">
        <v>1285</v>
      </c>
      <c r="BG236" s="123">
        <v>1578</v>
      </c>
      <c r="BH236" s="123">
        <v>1486</v>
      </c>
      <c r="BI236" s="123">
        <v>1420</v>
      </c>
      <c r="BJ236" s="123">
        <v>1367</v>
      </c>
      <c r="BK236" s="123">
        <v>929</v>
      </c>
      <c r="BL236" s="123">
        <v>902</v>
      </c>
      <c r="BM236" s="123">
        <v>873</v>
      </c>
      <c r="BN236" s="123">
        <v>840</v>
      </c>
      <c r="BO236" s="123">
        <v>906</v>
      </c>
      <c r="BP236" s="123">
        <v>886</v>
      </c>
      <c r="BQ236" s="123">
        <v>849</v>
      </c>
      <c r="BR236" s="195">
        <v>1607</v>
      </c>
      <c r="BS236" s="195">
        <v>1515</v>
      </c>
      <c r="BT236" s="195">
        <v>1470</v>
      </c>
      <c r="BU236" s="195">
        <v>1277</v>
      </c>
      <c r="BV236" s="195">
        <v>1012</v>
      </c>
      <c r="BW236" s="195">
        <v>738</v>
      </c>
      <c r="BX236" s="123">
        <v>796</v>
      </c>
      <c r="BY236" s="123">
        <v>804</v>
      </c>
      <c r="BZ236" s="123">
        <v>792</v>
      </c>
      <c r="CA236" s="123">
        <v>778</v>
      </c>
      <c r="CB236" s="195">
        <v>741</v>
      </c>
      <c r="CC236" s="195">
        <v>730</v>
      </c>
      <c r="CD236" s="195">
        <v>696</v>
      </c>
      <c r="CE236" s="195">
        <v>1295</v>
      </c>
      <c r="CF236" s="195">
        <v>1112</v>
      </c>
      <c r="CG236" s="195">
        <v>855</v>
      </c>
      <c r="CH236" s="195">
        <v>568</v>
      </c>
      <c r="CI236" s="195">
        <v>303</v>
      </c>
      <c r="CJ236" s="195">
        <v>210</v>
      </c>
      <c r="CK236" s="195">
        <v>157</v>
      </c>
      <c r="CL236" s="195">
        <v>139</v>
      </c>
      <c r="CM236" s="195">
        <v>103</v>
      </c>
      <c r="CN236" s="195">
        <v>86</v>
      </c>
      <c r="CO236" s="195">
        <v>76</v>
      </c>
      <c r="CP236" s="195">
        <v>762</v>
      </c>
      <c r="CQ236" s="123">
        <v>316</v>
      </c>
      <c r="CR236" s="195">
        <v>239</v>
      </c>
      <c r="CS236" s="195">
        <v>118</v>
      </c>
      <c r="CT236" s="195">
        <v>81</v>
      </c>
      <c r="CU236" s="123">
        <v>71</v>
      </c>
      <c r="CV236" s="195">
        <v>64</v>
      </c>
      <c r="CW236" s="195">
        <v>63</v>
      </c>
      <c r="CX236" s="195">
        <v>52</v>
      </c>
      <c r="CY236" s="123">
        <v>45</v>
      </c>
      <c r="CZ236" s="195">
        <v>40</v>
      </c>
      <c r="DA236" s="123">
        <v>39</v>
      </c>
      <c r="DB236" s="195">
        <v>34</v>
      </c>
      <c r="DC236" s="123">
        <v>374</v>
      </c>
      <c r="DD236" s="195">
        <v>352</v>
      </c>
      <c r="DE236" s="195">
        <v>570</v>
      </c>
      <c r="DF236" s="195">
        <v>543</v>
      </c>
      <c r="DG236" s="195">
        <v>535</v>
      </c>
      <c r="DH236" s="123">
        <v>532</v>
      </c>
      <c r="DI236" s="195">
        <v>530</v>
      </c>
      <c r="DJ236" s="116">
        <v>529</v>
      </c>
      <c r="DK236" s="116">
        <v>526</v>
      </c>
      <c r="DL236" s="116">
        <v>530</v>
      </c>
      <c r="DM236" s="116">
        <v>523</v>
      </c>
    </row>
    <row r="237" spans="1:117" ht="20.100000000000001" customHeight="1">
      <c r="A237" s="69" t="s">
        <v>302</v>
      </c>
      <c r="B237" s="16" t="s">
        <v>311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1">
        <v>160</v>
      </c>
      <c r="AX237" s="123">
        <v>155</v>
      </c>
      <c r="AY237" s="123">
        <v>148</v>
      </c>
      <c r="AZ237" s="123">
        <v>144</v>
      </c>
      <c r="BA237" s="123">
        <v>141</v>
      </c>
      <c r="BB237" s="123">
        <v>138</v>
      </c>
      <c r="BC237" s="123">
        <v>135</v>
      </c>
      <c r="BD237" s="123">
        <v>133</v>
      </c>
      <c r="BE237" s="123">
        <v>132</v>
      </c>
      <c r="BF237" s="123">
        <v>126</v>
      </c>
      <c r="BG237" s="123">
        <v>123</v>
      </c>
      <c r="BH237" s="123">
        <v>119</v>
      </c>
      <c r="BI237" s="123">
        <v>114</v>
      </c>
      <c r="BJ237" s="123">
        <v>111</v>
      </c>
      <c r="BK237" s="123">
        <v>109</v>
      </c>
      <c r="BL237" s="123">
        <v>1</v>
      </c>
      <c r="BM237" s="123">
        <v>1</v>
      </c>
      <c r="BN237" s="123">
        <v>1</v>
      </c>
      <c r="BO237" s="123">
        <v>1</v>
      </c>
      <c r="BP237" s="123">
        <v>1</v>
      </c>
      <c r="BQ237" s="123">
        <v>1</v>
      </c>
      <c r="BR237" s="195">
        <v>1</v>
      </c>
      <c r="BS237" s="195">
        <v>1</v>
      </c>
      <c r="BT237" s="195">
        <v>1</v>
      </c>
      <c r="BU237" s="195">
        <v>1</v>
      </c>
      <c r="BV237" s="195">
        <v>1</v>
      </c>
      <c r="BW237" s="195">
        <v>1</v>
      </c>
      <c r="BX237" s="123">
        <v>1</v>
      </c>
      <c r="BY237" s="123">
        <v>1</v>
      </c>
      <c r="BZ237" s="123">
        <v>1</v>
      </c>
      <c r="CA237" s="123">
        <v>1</v>
      </c>
      <c r="CB237" s="195">
        <v>1</v>
      </c>
      <c r="CC237" s="195">
        <v>1</v>
      </c>
      <c r="CD237" s="195">
        <v>1</v>
      </c>
      <c r="CE237" s="195">
        <v>1</v>
      </c>
      <c r="CF237" s="195">
        <v>1</v>
      </c>
      <c r="CG237" s="195">
        <v>1</v>
      </c>
      <c r="CH237" s="195">
        <v>1</v>
      </c>
      <c r="CI237" s="195">
        <v>1</v>
      </c>
      <c r="CJ237" s="195">
        <v>1</v>
      </c>
      <c r="CK237" s="195">
        <v>1</v>
      </c>
      <c r="CL237" s="195">
        <v>1</v>
      </c>
      <c r="CM237" s="195">
        <v>1</v>
      </c>
      <c r="CN237" s="195">
        <v>1</v>
      </c>
      <c r="CO237" s="195">
        <v>1</v>
      </c>
      <c r="CP237" s="195">
        <v>1</v>
      </c>
      <c r="CQ237" s="123">
        <v>0</v>
      </c>
      <c r="CR237" s="195">
        <v>0</v>
      </c>
      <c r="CS237" s="195">
        <v>0</v>
      </c>
      <c r="CT237" s="195">
        <v>0</v>
      </c>
      <c r="CU237" s="123">
        <v>0</v>
      </c>
      <c r="CV237" s="195">
        <v>0</v>
      </c>
      <c r="CW237" s="195">
        <v>0</v>
      </c>
      <c r="CX237" s="195">
        <v>0</v>
      </c>
      <c r="CY237" s="123">
        <v>0</v>
      </c>
      <c r="CZ237" s="195">
        <v>0</v>
      </c>
      <c r="DA237" s="123">
        <v>0</v>
      </c>
      <c r="DB237" s="195">
        <v>0</v>
      </c>
      <c r="DC237" s="123">
        <v>0</v>
      </c>
      <c r="DD237" s="195">
        <v>0</v>
      </c>
      <c r="DE237" s="195">
        <v>0</v>
      </c>
      <c r="DF237" s="195">
        <v>0</v>
      </c>
      <c r="DG237" s="195">
        <v>0</v>
      </c>
      <c r="DH237" s="123">
        <v>0</v>
      </c>
      <c r="DI237" s="195">
        <v>0</v>
      </c>
      <c r="DJ237" s="116">
        <v>0</v>
      </c>
      <c r="DK237" s="116">
        <v>0</v>
      </c>
      <c r="DL237" s="116">
        <v>0</v>
      </c>
      <c r="DM237" s="116">
        <v>0</v>
      </c>
    </row>
    <row r="238" spans="1:117" ht="20.100000000000001" customHeight="1">
      <c r="A238" s="69" t="s">
        <v>302</v>
      </c>
      <c r="B238" s="16" t="s">
        <v>312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6">
        <v>0</v>
      </c>
      <c r="AX238" s="123">
        <v>0</v>
      </c>
      <c r="AY238" s="123">
        <v>0</v>
      </c>
      <c r="AZ238" s="123">
        <v>0</v>
      </c>
      <c r="BA238" s="123">
        <v>0</v>
      </c>
      <c r="BB238" s="123">
        <v>0</v>
      </c>
      <c r="BC238" s="123" t="s">
        <v>360</v>
      </c>
      <c r="BD238" s="123" t="s">
        <v>360</v>
      </c>
      <c r="BE238" s="123" t="s">
        <v>360</v>
      </c>
      <c r="BF238" s="123" t="s">
        <v>360</v>
      </c>
      <c r="BG238" s="123">
        <v>0</v>
      </c>
      <c r="BH238" s="123" t="s">
        <v>360</v>
      </c>
      <c r="BI238" s="123" t="s">
        <v>360</v>
      </c>
      <c r="BJ238" s="123" t="s">
        <v>360</v>
      </c>
      <c r="BK238" s="123">
        <v>0</v>
      </c>
      <c r="BL238" s="123">
        <v>0</v>
      </c>
      <c r="BM238" s="123" t="s">
        <v>360</v>
      </c>
      <c r="BN238" s="123" t="s">
        <v>360</v>
      </c>
      <c r="BO238" s="123">
        <v>0</v>
      </c>
      <c r="BP238" s="123">
        <v>0</v>
      </c>
      <c r="BQ238" s="123"/>
      <c r="BR238" s="195">
        <v>0</v>
      </c>
      <c r="BS238" s="195">
        <v>0</v>
      </c>
      <c r="BT238" s="195">
        <v>0</v>
      </c>
      <c r="BU238" s="195">
        <v>0</v>
      </c>
      <c r="BV238" s="195">
        <v>0</v>
      </c>
      <c r="BW238" s="195" t="s">
        <v>400</v>
      </c>
      <c r="BX238" s="123">
        <v>0</v>
      </c>
      <c r="BY238" s="123">
        <v>0</v>
      </c>
      <c r="BZ238" s="123">
        <v>0</v>
      </c>
      <c r="CA238" s="123">
        <v>0</v>
      </c>
      <c r="CB238" s="195">
        <v>0</v>
      </c>
      <c r="CC238" s="195">
        <v>0</v>
      </c>
      <c r="CD238" s="195">
        <v>0</v>
      </c>
      <c r="CE238" s="195">
        <v>0</v>
      </c>
      <c r="CF238" s="195">
        <v>0</v>
      </c>
      <c r="CG238" s="195">
        <v>0</v>
      </c>
      <c r="CH238" s="195">
        <v>0</v>
      </c>
      <c r="CI238" s="195">
        <v>0</v>
      </c>
      <c r="CJ238" s="195">
        <v>0</v>
      </c>
      <c r="CK238" s="195">
        <v>0</v>
      </c>
      <c r="CL238" s="195">
        <v>0</v>
      </c>
      <c r="CM238" s="195">
        <v>0</v>
      </c>
      <c r="CN238" s="195">
        <v>0</v>
      </c>
      <c r="CO238" s="195">
        <v>0</v>
      </c>
      <c r="CP238" s="195">
        <v>0</v>
      </c>
      <c r="CQ238" s="123">
        <v>0</v>
      </c>
      <c r="CR238" s="195">
        <v>0</v>
      </c>
      <c r="CS238" s="195">
        <v>0</v>
      </c>
      <c r="CT238" s="195">
        <v>0</v>
      </c>
      <c r="CU238" s="123">
        <v>0</v>
      </c>
      <c r="CV238" s="195">
        <v>0</v>
      </c>
      <c r="CW238" s="195">
        <v>0</v>
      </c>
      <c r="CX238" s="195">
        <v>0</v>
      </c>
      <c r="CY238" s="123">
        <v>0</v>
      </c>
      <c r="CZ238" s="195">
        <v>0</v>
      </c>
      <c r="DA238" s="123">
        <v>0</v>
      </c>
      <c r="DB238" s="195">
        <v>0</v>
      </c>
      <c r="DC238" s="123">
        <v>0</v>
      </c>
      <c r="DD238" s="195">
        <v>0</v>
      </c>
      <c r="DE238" s="195">
        <v>0</v>
      </c>
      <c r="DF238" s="195">
        <v>0</v>
      </c>
      <c r="DG238" s="195">
        <v>0</v>
      </c>
      <c r="DH238" s="123">
        <v>0</v>
      </c>
      <c r="DI238" s="195">
        <v>0</v>
      </c>
      <c r="DJ238" s="116">
        <v>0</v>
      </c>
      <c r="DK238" s="116">
        <v>0</v>
      </c>
      <c r="DL238" s="116">
        <v>0</v>
      </c>
      <c r="DM238" s="116">
        <v>0</v>
      </c>
    </row>
    <row r="239" spans="1:117" ht="20.100000000000001" customHeight="1">
      <c r="A239" s="69" t="s">
        <v>302</v>
      </c>
      <c r="B239" s="16" t="s">
        <v>313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1">
        <v>71</v>
      </c>
      <c r="AX239" s="123">
        <v>71</v>
      </c>
      <c r="AY239" s="123">
        <v>71</v>
      </c>
      <c r="AZ239" s="123">
        <v>62</v>
      </c>
      <c r="BA239" s="123">
        <v>62</v>
      </c>
      <c r="BB239" s="123">
        <v>60</v>
      </c>
      <c r="BC239" s="123">
        <v>60</v>
      </c>
      <c r="BD239" s="123">
        <v>55</v>
      </c>
      <c r="BE239" s="123">
        <v>54</v>
      </c>
      <c r="BF239" s="123">
        <v>54</v>
      </c>
      <c r="BG239" s="123">
        <v>53</v>
      </c>
      <c r="BH239" s="123">
        <v>47</v>
      </c>
      <c r="BI239" s="123">
        <v>47</v>
      </c>
      <c r="BJ239" s="123">
        <v>40</v>
      </c>
      <c r="BK239" s="123">
        <v>38</v>
      </c>
      <c r="BL239" s="123">
        <v>35</v>
      </c>
      <c r="BM239" s="123">
        <v>35</v>
      </c>
      <c r="BN239" s="123">
        <v>35</v>
      </c>
      <c r="BO239" s="123">
        <v>35</v>
      </c>
      <c r="BP239" s="123">
        <v>32</v>
      </c>
      <c r="BQ239" s="123">
        <v>32</v>
      </c>
      <c r="BR239" s="195">
        <v>32</v>
      </c>
      <c r="BS239" s="195">
        <v>32</v>
      </c>
      <c r="BT239" s="195">
        <v>32</v>
      </c>
      <c r="BU239" s="195">
        <v>32</v>
      </c>
      <c r="BV239" s="195">
        <v>32</v>
      </c>
      <c r="BW239" s="195">
        <v>32</v>
      </c>
      <c r="BX239" s="123">
        <v>28</v>
      </c>
      <c r="BY239" s="123">
        <v>27</v>
      </c>
      <c r="BZ239" s="123">
        <v>27</v>
      </c>
      <c r="CA239" s="123">
        <v>18</v>
      </c>
      <c r="CB239" s="195">
        <v>14</v>
      </c>
      <c r="CC239" s="195">
        <v>9</v>
      </c>
      <c r="CD239" s="195">
        <v>8</v>
      </c>
      <c r="CE239" s="195">
        <v>9</v>
      </c>
      <c r="CF239" s="195">
        <v>7</v>
      </c>
      <c r="CG239" s="195">
        <v>7</v>
      </c>
      <c r="CH239" s="195">
        <v>8</v>
      </c>
      <c r="CI239" s="195">
        <v>8</v>
      </c>
      <c r="CJ239" s="195">
        <v>8</v>
      </c>
      <c r="CK239" s="195">
        <v>5</v>
      </c>
      <c r="CL239" s="195">
        <v>4</v>
      </c>
      <c r="CM239" s="195">
        <v>4</v>
      </c>
      <c r="CN239" s="195">
        <v>4</v>
      </c>
      <c r="CO239" s="195">
        <v>3</v>
      </c>
      <c r="CP239" s="195">
        <v>3</v>
      </c>
      <c r="CQ239" s="123">
        <v>3</v>
      </c>
      <c r="CR239" s="195">
        <v>3</v>
      </c>
      <c r="CS239" s="195">
        <v>3</v>
      </c>
      <c r="CT239" s="195">
        <v>3</v>
      </c>
      <c r="CU239" s="123">
        <v>3</v>
      </c>
      <c r="CV239" s="195">
        <v>3</v>
      </c>
      <c r="CW239" s="195">
        <v>3</v>
      </c>
      <c r="CX239" s="195">
        <v>3</v>
      </c>
      <c r="CY239" s="123">
        <v>1</v>
      </c>
      <c r="CZ239" s="195">
        <v>1</v>
      </c>
      <c r="DA239" s="123">
        <v>1</v>
      </c>
      <c r="DB239" s="195">
        <v>1</v>
      </c>
      <c r="DC239" s="123">
        <v>1</v>
      </c>
      <c r="DD239" s="195">
        <v>1</v>
      </c>
      <c r="DE239" s="195">
        <v>1</v>
      </c>
      <c r="DF239" s="195">
        <v>1</v>
      </c>
      <c r="DG239" s="195">
        <v>1</v>
      </c>
      <c r="DH239" s="123">
        <v>1</v>
      </c>
      <c r="DI239" s="195">
        <v>1</v>
      </c>
      <c r="DJ239" s="116">
        <v>1</v>
      </c>
      <c r="DK239" s="116">
        <v>1</v>
      </c>
      <c r="DL239" s="116">
        <v>1</v>
      </c>
      <c r="DM239" s="116">
        <v>1</v>
      </c>
    </row>
    <row r="240" spans="1:117" ht="20.100000000000001" customHeight="1">
      <c r="A240" s="69" t="s">
        <v>302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6">
        <v>0</v>
      </c>
      <c r="AX240" s="123">
        <v>0</v>
      </c>
      <c r="AY240" s="123">
        <v>0</v>
      </c>
      <c r="AZ240" s="123">
        <v>0</v>
      </c>
      <c r="BA240" s="123">
        <v>0</v>
      </c>
      <c r="BB240" s="123">
        <v>0</v>
      </c>
      <c r="BC240" s="123" t="s">
        <v>360</v>
      </c>
      <c r="BD240" s="123" t="s">
        <v>360</v>
      </c>
      <c r="BE240" s="123" t="s">
        <v>360</v>
      </c>
      <c r="BF240" s="123" t="s">
        <v>360</v>
      </c>
      <c r="BG240" s="123">
        <v>0</v>
      </c>
      <c r="BH240" s="123" t="s">
        <v>360</v>
      </c>
      <c r="BI240" s="123" t="s">
        <v>360</v>
      </c>
      <c r="BJ240" s="123" t="s">
        <v>360</v>
      </c>
      <c r="BK240" s="123">
        <v>0</v>
      </c>
      <c r="BL240" s="123">
        <v>0</v>
      </c>
      <c r="BM240" s="123" t="s">
        <v>360</v>
      </c>
      <c r="BN240" s="123" t="s">
        <v>360</v>
      </c>
      <c r="BO240" s="123">
        <v>0</v>
      </c>
      <c r="BP240" s="123">
        <v>0</v>
      </c>
      <c r="BQ240" s="123"/>
      <c r="BR240" s="195">
        <v>0</v>
      </c>
      <c r="BS240" s="195">
        <v>0</v>
      </c>
      <c r="BT240" s="195">
        <v>0</v>
      </c>
      <c r="BU240" s="195">
        <v>0</v>
      </c>
      <c r="BV240" s="195">
        <v>0</v>
      </c>
      <c r="BW240" s="195" t="s">
        <v>400</v>
      </c>
      <c r="BX240" s="123">
        <v>0</v>
      </c>
      <c r="BY240" s="123">
        <v>0</v>
      </c>
      <c r="BZ240" s="123">
        <v>0</v>
      </c>
      <c r="CA240" s="123">
        <v>0</v>
      </c>
      <c r="CB240" s="195">
        <v>0</v>
      </c>
      <c r="CC240" s="195">
        <v>0</v>
      </c>
      <c r="CD240" s="195">
        <v>0</v>
      </c>
      <c r="CE240" s="195">
        <v>0</v>
      </c>
      <c r="CF240" s="195">
        <v>0</v>
      </c>
      <c r="CG240" s="195">
        <v>0</v>
      </c>
      <c r="CH240" s="195">
        <v>0</v>
      </c>
      <c r="CI240" s="195">
        <v>0</v>
      </c>
      <c r="CJ240" s="195">
        <v>0</v>
      </c>
      <c r="CK240" s="195">
        <v>0</v>
      </c>
      <c r="CL240" s="195">
        <v>0</v>
      </c>
      <c r="CM240" s="195">
        <v>0</v>
      </c>
      <c r="CN240" s="195">
        <v>0</v>
      </c>
      <c r="CO240" s="195">
        <v>0</v>
      </c>
      <c r="CP240" s="195">
        <v>0</v>
      </c>
      <c r="CQ240" s="123">
        <v>0</v>
      </c>
      <c r="CR240" s="195">
        <v>0</v>
      </c>
      <c r="CS240" s="195">
        <v>0</v>
      </c>
      <c r="CT240" s="195">
        <v>0</v>
      </c>
      <c r="CU240" s="123">
        <v>0</v>
      </c>
      <c r="CV240" s="195">
        <v>0</v>
      </c>
      <c r="CW240" s="195">
        <v>0</v>
      </c>
      <c r="CX240" s="195">
        <v>0</v>
      </c>
      <c r="CY240" s="123">
        <v>0</v>
      </c>
      <c r="CZ240" s="195">
        <v>0</v>
      </c>
      <c r="DA240" s="123">
        <v>0</v>
      </c>
      <c r="DB240" s="195">
        <v>0</v>
      </c>
      <c r="DC240" s="123">
        <v>0</v>
      </c>
      <c r="DD240" s="195">
        <v>0</v>
      </c>
      <c r="DE240" s="195">
        <v>0</v>
      </c>
      <c r="DF240" s="195">
        <v>344</v>
      </c>
      <c r="DG240" s="195">
        <v>341</v>
      </c>
      <c r="DH240" s="123">
        <v>341</v>
      </c>
      <c r="DI240" s="195">
        <v>341</v>
      </c>
      <c r="DJ240" s="116">
        <v>341</v>
      </c>
      <c r="DK240" s="116">
        <v>341</v>
      </c>
      <c r="DL240" s="116">
        <v>341</v>
      </c>
      <c r="DM240" s="116">
        <v>341</v>
      </c>
    </row>
    <row r="241" spans="1:117" ht="20.100000000000001" customHeight="1">
      <c r="A241" s="69" t="s">
        <v>302</v>
      </c>
      <c r="B241" s="16" t="s">
        <v>314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6">
        <v>0</v>
      </c>
      <c r="AX241" s="123">
        <v>0</v>
      </c>
      <c r="AY241" s="123">
        <v>0</v>
      </c>
      <c r="AZ241" s="123">
        <v>0</v>
      </c>
      <c r="BA241" s="123">
        <v>0</v>
      </c>
      <c r="BB241" s="123">
        <v>0</v>
      </c>
      <c r="BC241" s="123" t="s">
        <v>360</v>
      </c>
      <c r="BD241" s="123" t="s">
        <v>360</v>
      </c>
      <c r="BE241" s="123" t="s">
        <v>360</v>
      </c>
      <c r="BF241" s="123" t="s">
        <v>360</v>
      </c>
      <c r="BG241" s="123">
        <v>0</v>
      </c>
      <c r="BH241" s="123" t="s">
        <v>360</v>
      </c>
      <c r="BI241" s="123" t="s">
        <v>360</v>
      </c>
      <c r="BJ241" s="123" t="s">
        <v>360</v>
      </c>
      <c r="BK241" s="123">
        <v>0</v>
      </c>
      <c r="BL241" s="123">
        <v>0</v>
      </c>
      <c r="BM241" s="123" t="s">
        <v>360</v>
      </c>
      <c r="BN241" s="123" t="s">
        <v>360</v>
      </c>
      <c r="BO241" s="123">
        <v>0</v>
      </c>
      <c r="BP241" s="123">
        <v>0</v>
      </c>
      <c r="BQ241" s="123"/>
      <c r="BR241" s="195">
        <v>0</v>
      </c>
      <c r="BS241" s="195">
        <v>0</v>
      </c>
      <c r="BT241" s="195">
        <v>0</v>
      </c>
      <c r="BU241" s="195">
        <v>0</v>
      </c>
      <c r="BV241" s="195">
        <v>0</v>
      </c>
      <c r="BW241" s="195" t="s">
        <v>400</v>
      </c>
      <c r="BX241" s="123">
        <v>0</v>
      </c>
      <c r="BY241" s="123">
        <v>0</v>
      </c>
      <c r="BZ241" s="123">
        <v>0</v>
      </c>
      <c r="CA241" s="123">
        <v>0</v>
      </c>
      <c r="CB241" s="195">
        <v>0</v>
      </c>
      <c r="CC241" s="195">
        <v>0</v>
      </c>
      <c r="CD241" s="195">
        <v>0</v>
      </c>
      <c r="CE241" s="195">
        <v>0</v>
      </c>
      <c r="CF241" s="195">
        <v>0</v>
      </c>
      <c r="CG241" s="195">
        <v>0</v>
      </c>
      <c r="CH241" s="195">
        <v>0</v>
      </c>
      <c r="CI241" s="195">
        <v>0</v>
      </c>
      <c r="CJ241" s="195">
        <v>0</v>
      </c>
      <c r="CK241" s="195">
        <v>0</v>
      </c>
      <c r="CL241" s="195">
        <v>0</v>
      </c>
      <c r="CM241" s="195">
        <v>0</v>
      </c>
      <c r="CN241" s="195">
        <v>0</v>
      </c>
      <c r="CO241" s="195">
        <v>0</v>
      </c>
      <c r="CP241" s="195">
        <v>0</v>
      </c>
      <c r="CQ241" s="123">
        <v>0</v>
      </c>
      <c r="CR241" s="195">
        <v>0</v>
      </c>
      <c r="CS241" s="195">
        <v>0</v>
      </c>
      <c r="CT241" s="195">
        <v>0</v>
      </c>
      <c r="CU241" s="123">
        <v>0</v>
      </c>
      <c r="CV241" s="195">
        <v>0</v>
      </c>
      <c r="CW241" s="195">
        <v>0</v>
      </c>
      <c r="CX241" s="195">
        <v>0</v>
      </c>
      <c r="CY241" s="123">
        <v>0</v>
      </c>
      <c r="CZ241" s="195">
        <v>0</v>
      </c>
      <c r="DA241" s="123">
        <v>0</v>
      </c>
      <c r="DB241" s="195">
        <v>0</v>
      </c>
      <c r="DC241" s="123">
        <v>0</v>
      </c>
      <c r="DD241" s="195">
        <v>0</v>
      </c>
      <c r="DE241" s="195">
        <v>0</v>
      </c>
      <c r="DF241" s="195">
        <v>0</v>
      </c>
      <c r="DG241" s="195">
        <v>0</v>
      </c>
      <c r="DH241" s="123">
        <v>0</v>
      </c>
      <c r="DI241" s="195">
        <v>0</v>
      </c>
      <c r="DJ241" s="116">
        <v>0</v>
      </c>
      <c r="DK241" s="116">
        <v>0</v>
      </c>
      <c r="DL241" s="116">
        <v>0</v>
      </c>
      <c r="DM241" s="116">
        <v>0</v>
      </c>
    </row>
    <row r="242" spans="1:117" ht="20.100000000000001" customHeight="1">
      <c r="A242" s="69" t="s">
        <v>302</v>
      </c>
      <c r="B242" s="16" t="s">
        <v>315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6">
        <v>0</v>
      </c>
      <c r="AX242" s="123">
        <v>0</v>
      </c>
      <c r="AY242" s="123">
        <v>0</v>
      </c>
      <c r="AZ242" s="123">
        <v>0</v>
      </c>
      <c r="BA242" s="123">
        <v>0</v>
      </c>
      <c r="BB242" s="123">
        <v>0</v>
      </c>
      <c r="BC242" s="123" t="s">
        <v>360</v>
      </c>
      <c r="BD242" s="123" t="s">
        <v>360</v>
      </c>
      <c r="BE242" s="123" t="s">
        <v>360</v>
      </c>
      <c r="BF242" s="123">
        <v>17</v>
      </c>
      <c r="BG242" s="123">
        <v>7</v>
      </c>
      <c r="BH242" s="123">
        <v>7</v>
      </c>
      <c r="BI242" s="123">
        <v>7</v>
      </c>
      <c r="BJ242" s="123">
        <v>7</v>
      </c>
      <c r="BK242" s="123">
        <v>7</v>
      </c>
      <c r="BL242" s="123">
        <v>7</v>
      </c>
      <c r="BM242" s="123">
        <v>7</v>
      </c>
      <c r="BN242" s="123">
        <v>7</v>
      </c>
      <c r="BO242" s="123">
        <v>7</v>
      </c>
      <c r="BP242" s="123">
        <v>7</v>
      </c>
      <c r="BQ242" s="123">
        <v>7</v>
      </c>
      <c r="BR242" s="195">
        <v>7</v>
      </c>
      <c r="BS242" s="195">
        <v>7</v>
      </c>
      <c r="BT242" s="195">
        <v>7</v>
      </c>
      <c r="BU242" s="195">
        <v>7</v>
      </c>
      <c r="BV242" s="195">
        <v>7</v>
      </c>
      <c r="BW242" s="195">
        <v>7</v>
      </c>
      <c r="BX242" s="123">
        <v>7</v>
      </c>
      <c r="BY242" s="123">
        <v>7</v>
      </c>
      <c r="BZ242" s="123">
        <v>7</v>
      </c>
      <c r="CA242" s="123">
        <v>7</v>
      </c>
      <c r="CB242" s="195">
        <v>7</v>
      </c>
      <c r="CC242" s="195">
        <v>7</v>
      </c>
      <c r="CD242" s="195">
        <v>7</v>
      </c>
      <c r="CE242" s="195">
        <v>7</v>
      </c>
      <c r="CF242" s="195">
        <v>7</v>
      </c>
      <c r="CG242" s="195">
        <v>7</v>
      </c>
      <c r="CH242" s="195">
        <v>7</v>
      </c>
      <c r="CI242" s="195">
        <v>7</v>
      </c>
      <c r="CJ242" s="195">
        <v>7</v>
      </c>
      <c r="CK242" s="195">
        <v>7</v>
      </c>
      <c r="CL242" s="195">
        <v>7</v>
      </c>
      <c r="CM242" s="195">
        <v>7</v>
      </c>
      <c r="CN242" s="195">
        <v>7</v>
      </c>
      <c r="CO242" s="195">
        <v>7</v>
      </c>
      <c r="CP242" s="195">
        <v>7</v>
      </c>
      <c r="CQ242" s="123">
        <v>7</v>
      </c>
      <c r="CR242" s="195">
        <v>0</v>
      </c>
      <c r="CS242" s="195">
        <v>0</v>
      </c>
      <c r="CT242" s="195">
        <v>0</v>
      </c>
      <c r="CU242" s="123">
        <v>0</v>
      </c>
      <c r="CV242" s="195">
        <v>0</v>
      </c>
      <c r="CW242" s="195">
        <v>0</v>
      </c>
      <c r="CX242" s="195">
        <v>0</v>
      </c>
      <c r="CY242" s="123">
        <v>0</v>
      </c>
      <c r="CZ242" s="195">
        <v>0</v>
      </c>
      <c r="DA242" s="123">
        <v>0</v>
      </c>
      <c r="DB242" s="195">
        <v>0</v>
      </c>
      <c r="DC242" s="123">
        <v>0</v>
      </c>
      <c r="DD242" s="195">
        <v>0</v>
      </c>
      <c r="DE242" s="195">
        <v>0</v>
      </c>
      <c r="DF242" s="195">
        <v>0</v>
      </c>
      <c r="DG242" s="195">
        <v>0</v>
      </c>
      <c r="DH242" s="123">
        <v>0</v>
      </c>
      <c r="DI242" s="195">
        <v>0</v>
      </c>
      <c r="DJ242" s="116">
        <v>0</v>
      </c>
      <c r="DK242" s="116">
        <v>0</v>
      </c>
      <c r="DL242" s="116">
        <v>0</v>
      </c>
      <c r="DM242" s="116">
        <v>0</v>
      </c>
    </row>
    <row r="243" spans="1:117" ht="20.100000000000001" customHeight="1">
      <c r="A243" s="69" t="s">
        <v>302</v>
      </c>
      <c r="B243" s="16" t="s">
        <v>316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1">
        <v>41</v>
      </c>
      <c r="AX243" s="123">
        <v>39</v>
      </c>
      <c r="AY243" s="123">
        <v>37</v>
      </c>
      <c r="AZ243" s="123">
        <v>35</v>
      </c>
      <c r="BA243" s="123">
        <v>35</v>
      </c>
      <c r="BB243" s="123">
        <v>35</v>
      </c>
      <c r="BC243" s="123">
        <v>35</v>
      </c>
      <c r="BD243" s="123">
        <v>34</v>
      </c>
      <c r="BE243" s="123">
        <v>34</v>
      </c>
      <c r="BF243" s="123">
        <v>34</v>
      </c>
      <c r="BG243" s="123">
        <v>34</v>
      </c>
      <c r="BH243" s="123">
        <v>34</v>
      </c>
      <c r="BI243" s="123">
        <v>34</v>
      </c>
      <c r="BJ243" s="123">
        <v>33</v>
      </c>
      <c r="BK243" s="123">
        <v>34</v>
      </c>
      <c r="BL243" s="123">
        <v>27</v>
      </c>
      <c r="BM243" s="123">
        <v>26</v>
      </c>
      <c r="BN243" s="123">
        <v>25</v>
      </c>
      <c r="BO243" s="123">
        <v>25</v>
      </c>
      <c r="BP243" s="123">
        <v>24</v>
      </c>
      <c r="BQ243" s="123">
        <v>24</v>
      </c>
      <c r="BR243" s="195">
        <v>23</v>
      </c>
      <c r="BS243" s="195">
        <v>22</v>
      </c>
      <c r="BT243" s="195">
        <v>20</v>
      </c>
      <c r="BU243" s="195">
        <v>19</v>
      </c>
      <c r="BV243" s="195">
        <v>19</v>
      </c>
      <c r="BW243" s="195">
        <v>19</v>
      </c>
      <c r="BX243" s="123">
        <v>19</v>
      </c>
      <c r="BY243" s="123">
        <v>17</v>
      </c>
      <c r="BZ243" s="123">
        <v>15</v>
      </c>
      <c r="CA243" s="123">
        <v>14</v>
      </c>
      <c r="CB243" s="195">
        <v>13</v>
      </c>
      <c r="CC243" s="195">
        <v>13</v>
      </c>
      <c r="CD243" s="195">
        <v>13</v>
      </c>
      <c r="CE243" s="195">
        <v>11</v>
      </c>
      <c r="CF243" s="195">
        <v>11</v>
      </c>
      <c r="CG243" s="195">
        <v>10</v>
      </c>
      <c r="CH243" s="195">
        <v>9</v>
      </c>
      <c r="CI243" s="195">
        <v>6</v>
      </c>
      <c r="CJ243" s="195">
        <v>6</v>
      </c>
      <c r="CK243" s="195">
        <v>6</v>
      </c>
      <c r="CL243" s="195">
        <v>6</v>
      </c>
      <c r="CM243" s="195">
        <v>5</v>
      </c>
      <c r="CN243" s="195">
        <v>5</v>
      </c>
      <c r="CO243" s="195">
        <v>5</v>
      </c>
      <c r="CP243" s="195">
        <v>5</v>
      </c>
      <c r="CQ243" s="123">
        <v>5</v>
      </c>
      <c r="CR243" s="195">
        <v>5</v>
      </c>
      <c r="CS243" s="195">
        <v>5</v>
      </c>
      <c r="CT243" s="195">
        <v>5</v>
      </c>
      <c r="CU243" s="123">
        <v>4</v>
      </c>
      <c r="CV243" s="195">
        <v>4</v>
      </c>
      <c r="CW243" s="195">
        <v>3</v>
      </c>
      <c r="CX243" s="195">
        <v>3</v>
      </c>
      <c r="CY243" s="123">
        <v>3</v>
      </c>
      <c r="CZ243" s="195">
        <v>3</v>
      </c>
      <c r="DA243" s="123">
        <v>3</v>
      </c>
      <c r="DB243" s="195">
        <v>3</v>
      </c>
      <c r="DC243" s="123">
        <v>3</v>
      </c>
      <c r="DD243" s="195">
        <v>3</v>
      </c>
      <c r="DE243" s="195">
        <v>3</v>
      </c>
      <c r="DF243" s="195">
        <v>3</v>
      </c>
      <c r="DG243" s="195">
        <v>3</v>
      </c>
      <c r="DH243" s="123">
        <v>3</v>
      </c>
      <c r="DI243" s="195">
        <v>2</v>
      </c>
      <c r="DJ243" s="116">
        <v>1</v>
      </c>
      <c r="DK243" s="116">
        <v>1</v>
      </c>
      <c r="DL243" s="116">
        <v>1</v>
      </c>
      <c r="DM243" s="116">
        <v>1</v>
      </c>
    </row>
    <row r="244" spans="1:117" ht="20.100000000000001" customHeight="1">
      <c r="A244" s="69" t="s">
        <v>302</v>
      </c>
      <c r="B244" s="16" t="s">
        <v>317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1">
        <v>5</v>
      </c>
      <c r="AX244" s="123">
        <v>5</v>
      </c>
      <c r="AY244" s="123">
        <v>5</v>
      </c>
      <c r="AZ244" s="123">
        <v>5</v>
      </c>
      <c r="BA244" s="123">
        <v>5</v>
      </c>
      <c r="BB244" s="123">
        <v>5</v>
      </c>
      <c r="BC244" s="123">
        <v>5</v>
      </c>
      <c r="BD244" s="123">
        <v>5</v>
      </c>
      <c r="BE244" s="123">
        <v>5</v>
      </c>
      <c r="BF244" s="123">
        <v>5</v>
      </c>
      <c r="BG244" s="123">
        <v>5</v>
      </c>
      <c r="BH244" s="123">
        <v>5</v>
      </c>
      <c r="BI244" s="123">
        <v>5</v>
      </c>
      <c r="BJ244" s="123">
        <v>5</v>
      </c>
      <c r="BK244" s="123">
        <v>5</v>
      </c>
      <c r="BL244" s="123">
        <v>5</v>
      </c>
      <c r="BM244" s="123">
        <v>5</v>
      </c>
      <c r="BN244" s="123">
        <v>5</v>
      </c>
      <c r="BO244" s="123">
        <v>5</v>
      </c>
      <c r="BP244" s="123">
        <v>5</v>
      </c>
      <c r="BQ244" s="123">
        <v>5</v>
      </c>
      <c r="BR244" s="195">
        <v>5</v>
      </c>
      <c r="BS244" s="195">
        <v>5</v>
      </c>
      <c r="BT244" s="195">
        <v>5</v>
      </c>
      <c r="BU244" s="195">
        <v>5</v>
      </c>
      <c r="BV244" s="195">
        <v>5</v>
      </c>
      <c r="BW244" s="195">
        <v>5</v>
      </c>
      <c r="BX244" s="123">
        <v>5</v>
      </c>
      <c r="BY244" s="123">
        <v>5</v>
      </c>
      <c r="BZ244" s="123">
        <v>5</v>
      </c>
      <c r="CA244" s="123">
        <v>5</v>
      </c>
      <c r="CB244" s="195">
        <v>5</v>
      </c>
      <c r="CC244" s="195">
        <v>5</v>
      </c>
      <c r="CD244" s="195">
        <v>5</v>
      </c>
      <c r="CE244" s="195">
        <v>4</v>
      </c>
      <c r="CF244" s="195">
        <v>0</v>
      </c>
      <c r="CG244" s="195">
        <v>4</v>
      </c>
      <c r="CH244" s="195">
        <v>0</v>
      </c>
      <c r="CI244" s="195">
        <v>0</v>
      </c>
      <c r="CJ244" s="195">
        <v>0</v>
      </c>
      <c r="CK244" s="195">
        <v>0</v>
      </c>
      <c r="CL244" s="195">
        <v>0</v>
      </c>
      <c r="CM244" s="195">
        <v>0</v>
      </c>
      <c r="CN244" s="195">
        <v>0</v>
      </c>
      <c r="CO244" s="195">
        <v>0</v>
      </c>
      <c r="CP244" s="195">
        <v>0</v>
      </c>
      <c r="CQ244" s="123">
        <v>0</v>
      </c>
      <c r="CR244" s="195">
        <v>0</v>
      </c>
      <c r="CS244" s="195">
        <v>0</v>
      </c>
      <c r="CT244" s="195">
        <v>0</v>
      </c>
      <c r="CU244" s="123">
        <v>0</v>
      </c>
      <c r="CV244" s="195">
        <v>0</v>
      </c>
      <c r="CW244" s="195">
        <v>0</v>
      </c>
      <c r="CX244" s="195">
        <v>0</v>
      </c>
      <c r="CY244" s="123">
        <v>0</v>
      </c>
      <c r="CZ244" s="195">
        <v>0</v>
      </c>
      <c r="DA244" s="123">
        <v>0</v>
      </c>
      <c r="DB244" s="195">
        <v>0</v>
      </c>
      <c r="DC244" s="123">
        <v>0</v>
      </c>
      <c r="DD244" s="195">
        <v>0</v>
      </c>
      <c r="DE244" s="195">
        <v>0</v>
      </c>
      <c r="DF244" s="195">
        <v>0</v>
      </c>
      <c r="DG244" s="195">
        <v>0</v>
      </c>
      <c r="DH244" s="123">
        <v>0</v>
      </c>
      <c r="DI244" s="195">
        <v>260</v>
      </c>
      <c r="DJ244" s="116">
        <v>253</v>
      </c>
      <c r="DK244" s="116">
        <v>253</v>
      </c>
      <c r="DL244" s="116">
        <v>207</v>
      </c>
      <c r="DM244" s="116">
        <v>148</v>
      </c>
    </row>
    <row r="245" spans="1:117" ht="20.100000000000001" customHeight="1">
      <c r="A245" s="69" t="s">
        <v>302</v>
      </c>
      <c r="B245" s="16" t="s">
        <v>318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1">
        <v>7</v>
      </c>
      <c r="AX245" s="123">
        <v>7</v>
      </c>
      <c r="AY245" s="123">
        <v>7</v>
      </c>
      <c r="AZ245" s="123">
        <v>7</v>
      </c>
      <c r="BA245" s="123">
        <v>7</v>
      </c>
      <c r="BB245" s="123">
        <v>7</v>
      </c>
      <c r="BC245" s="123">
        <v>6</v>
      </c>
      <c r="BD245" s="123">
        <v>6</v>
      </c>
      <c r="BE245" s="123">
        <v>6</v>
      </c>
      <c r="BF245" s="123">
        <v>6</v>
      </c>
      <c r="BG245" s="123">
        <v>6</v>
      </c>
      <c r="BH245" s="123">
        <v>6</v>
      </c>
      <c r="BI245" s="123">
        <v>6</v>
      </c>
      <c r="BJ245" s="123">
        <v>6</v>
      </c>
      <c r="BK245" s="123">
        <v>6</v>
      </c>
      <c r="BL245" s="123">
        <v>6</v>
      </c>
      <c r="BM245" s="123">
        <v>6</v>
      </c>
      <c r="BN245" s="123">
        <v>4</v>
      </c>
      <c r="BO245" s="123">
        <v>4</v>
      </c>
      <c r="BP245" s="123">
        <v>4</v>
      </c>
      <c r="BQ245" s="123">
        <v>4</v>
      </c>
      <c r="BR245" s="195">
        <v>4</v>
      </c>
      <c r="BS245" s="195">
        <v>4</v>
      </c>
      <c r="BT245" s="195">
        <v>4</v>
      </c>
      <c r="BU245" s="195">
        <v>4</v>
      </c>
      <c r="BV245" s="195">
        <v>4</v>
      </c>
      <c r="BW245" s="195">
        <v>4</v>
      </c>
      <c r="BX245" s="123">
        <v>4</v>
      </c>
      <c r="BY245" s="123">
        <v>4</v>
      </c>
      <c r="BZ245" s="123">
        <v>4</v>
      </c>
      <c r="CA245" s="123">
        <v>4</v>
      </c>
      <c r="CB245" s="195">
        <v>4</v>
      </c>
      <c r="CC245" s="195">
        <v>4</v>
      </c>
      <c r="CD245" s="195">
        <v>4</v>
      </c>
      <c r="CE245" s="195">
        <v>4</v>
      </c>
      <c r="CF245" s="195">
        <v>4</v>
      </c>
      <c r="CG245" s="195">
        <v>4</v>
      </c>
      <c r="CH245" s="195">
        <v>4</v>
      </c>
      <c r="CI245" s="195">
        <v>2</v>
      </c>
      <c r="CJ245" s="195">
        <v>2</v>
      </c>
      <c r="CK245" s="195">
        <v>2</v>
      </c>
      <c r="CL245" s="195">
        <v>2</v>
      </c>
      <c r="CM245" s="195">
        <v>2</v>
      </c>
      <c r="CN245" s="195">
        <v>2</v>
      </c>
      <c r="CO245" s="195">
        <v>2</v>
      </c>
      <c r="CP245" s="195">
        <v>2</v>
      </c>
      <c r="CQ245" s="123">
        <v>2</v>
      </c>
      <c r="CR245" s="195">
        <v>2</v>
      </c>
      <c r="CS245" s="195">
        <v>0</v>
      </c>
      <c r="CT245" s="195">
        <v>2</v>
      </c>
      <c r="CU245" s="123">
        <v>2</v>
      </c>
      <c r="CV245" s="195">
        <v>3</v>
      </c>
      <c r="CW245" s="195">
        <v>3</v>
      </c>
      <c r="CX245" s="195">
        <v>3</v>
      </c>
      <c r="CY245" s="123">
        <v>3</v>
      </c>
      <c r="CZ245" s="195">
        <v>3</v>
      </c>
      <c r="DA245" s="123">
        <v>3</v>
      </c>
      <c r="DB245" s="195">
        <v>3</v>
      </c>
      <c r="DC245" s="123">
        <v>3</v>
      </c>
      <c r="DD245" s="195">
        <v>3</v>
      </c>
      <c r="DE245" s="195">
        <v>3</v>
      </c>
      <c r="DF245" s="195">
        <v>3</v>
      </c>
      <c r="DG245" s="195">
        <v>0</v>
      </c>
      <c r="DH245" s="123">
        <v>0</v>
      </c>
      <c r="DI245" s="195">
        <v>0</v>
      </c>
      <c r="DJ245" s="116">
        <v>0</v>
      </c>
      <c r="DK245" s="116">
        <v>0</v>
      </c>
      <c r="DL245" s="116">
        <v>0</v>
      </c>
      <c r="DM245" s="116">
        <v>0</v>
      </c>
    </row>
    <row r="246" spans="1:117" ht="20.100000000000001" customHeight="1">
      <c r="A246" s="69" t="s">
        <v>302</v>
      </c>
      <c r="B246" s="16" t="s">
        <v>319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90">
        <v>0</v>
      </c>
      <c r="AO246" s="90">
        <v>0</v>
      </c>
      <c r="AP246" s="90">
        <v>0</v>
      </c>
      <c r="AQ246" s="90">
        <v>0</v>
      </c>
      <c r="AR246" s="90">
        <v>0</v>
      </c>
      <c r="AS246" s="90">
        <v>0</v>
      </c>
      <c r="AT246" s="90">
        <v>0</v>
      </c>
      <c r="AU246" s="90">
        <v>0</v>
      </c>
      <c r="AV246" s="90">
        <v>0</v>
      </c>
      <c r="AW246" s="109">
        <v>0</v>
      </c>
      <c r="AX246" s="125">
        <v>0</v>
      </c>
      <c r="AY246" s="125">
        <v>0</v>
      </c>
      <c r="AZ246" s="125">
        <v>0</v>
      </c>
      <c r="BA246" s="125">
        <v>0</v>
      </c>
      <c r="BB246" s="125">
        <v>0</v>
      </c>
      <c r="BC246" s="125" t="s">
        <v>360</v>
      </c>
      <c r="BD246" s="125" t="s">
        <v>360</v>
      </c>
      <c r="BE246" s="125" t="s">
        <v>360</v>
      </c>
      <c r="BF246" s="125" t="s">
        <v>360</v>
      </c>
      <c r="BG246" s="125">
        <v>0</v>
      </c>
      <c r="BH246" s="125" t="s">
        <v>360</v>
      </c>
      <c r="BI246" s="125" t="s">
        <v>360</v>
      </c>
      <c r="BJ246" s="125" t="s">
        <v>360</v>
      </c>
      <c r="BK246" s="157">
        <v>0</v>
      </c>
      <c r="BL246" s="157">
        <v>0</v>
      </c>
      <c r="BM246" s="157" t="s">
        <v>360</v>
      </c>
      <c r="BN246" s="157" t="s">
        <v>360</v>
      </c>
      <c r="BO246" s="157">
        <v>0</v>
      </c>
      <c r="BP246" s="157">
        <v>0</v>
      </c>
      <c r="BQ246" s="157">
        <v>0</v>
      </c>
      <c r="BR246" s="196">
        <v>0</v>
      </c>
      <c r="BS246" s="196">
        <v>0</v>
      </c>
      <c r="BT246" s="196">
        <v>0</v>
      </c>
      <c r="BU246" s="196">
        <v>0</v>
      </c>
      <c r="BV246" s="196">
        <v>0</v>
      </c>
      <c r="BW246" s="196" t="s">
        <v>400</v>
      </c>
      <c r="BX246" s="157">
        <v>0</v>
      </c>
      <c r="BY246" s="157">
        <v>0</v>
      </c>
      <c r="BZ246" s="157">
        <v>0</v>
      </c>
      <c r="CA246" s="157">
        <v>0</v>
      </c>
      <c r="CB246" s="196">
        <v>0</v>
      </c>
      <c r="CC246" s="196">
        <v>0</v>
      </c>
      <c r="CD246" s="196">
        <v>0</v>
      </c>
      <c r="CE246" s="196">
        <v>0</v>
      </c>
      <c r="CF246" s="196">
        <v>0</v>
      </c>
      <c r="CG246" s="196">
        <v>0</v>
      </c>
      <c r="CH246" s="196">
        <v>0</v>
      </c>
      <c r="CI246" s="196">
        <v>0</v>
      </c>
      <c r="CJ246" s="196">
        <v>0</v>
      </c>
      <c r="CK246" s="196">
        <v>0</v>
      </c>
      <c r="CL246" s="196">
        <v>0</v>
      </c>
      <c r="CM246" s="196">
        <v>0</v>
      </c>
      <c r="CN246" s="196">
        <v>0</v>
      </c>
      <c r="CO246" s="196">
        <v>0</v>
      </c>
      <c r="CP246" s="196">
        <v>0</v>
      </c>
      <c r="CQ246" s="157">
        <v>0</v>
      </c>
      <c r="CR246" s="196">
        <v>0</v>
      </c>
      <c r="CS246" s="196">
        <v>0</v>
      </c>
      <c r="CT246" s="196">
        <v>0</v>
      </c>
      <c r="CU246" s="157">
        <v>0</v>
      </c>
      <c r="CV246" s="196">
        <v>0</v>
      </c>
      <c r="CW246" s="196">
        <v>0</v>
      </c>
      <c r="CX246" s="196">
        <v>0</v>
      </c>
      <c r="CY246" s="157">
        <v>0</v>
      </c>
      <c r="CZ246" s="196">
        <v>0</v>
      </c>
      <c r="DA246" s="157">
        <v>0</v>
      </c>
      <c r="DB246" s="196">
        <v>0</v>
      </c>
      <c r="DC246" s="157">
        <v>0</v>
      </c>
      <c r="DD246" s="196">
        <v>0</v>
      </c>
      <c r="DE246" s="196">
        <v>0</v>
      </c>
      <c r="DF246" s="196">
        <v>0</v>
      </c>
      <c r="DG246" s="196">
        <v>0</v>
      </c>
      <c r="DH246" s="157">
        <v>0</v>
      </c>
      <c r="DI246" s="196">
        <v>0</v>
      </c>
      <c r="DJ246" s="259">
        <v>0</v>
      </c>
      <c r="DK246" s="259">
        <v>0</v>
      </c>
      <c r="DL246" s="259">
        <v>0</v>
      </c>
      <c r="DM246" s="259">
        <v>0</v>
      </c>
    </row>
    <row r="247" spans="1:117" ht="20.100000000000001" customHeight="1">
      <c r="A247" s="63" t="s">
        <v>320</v>
      </c>
      <c r="B247" s="13" t="s">
        <v>8</v>
      </c>
      <c r="C247" s="35">
        <f t="shared" ref="C247:AH247" si="416">SUM(C248:C249)</f>
        <v>305</v>
      </c>
      <c r="D247" s="35">
        <f t="shared" si="416"/>
        <v>194</v>
      </c>
      <c r="E247" s="35">
        <f t="shared" si="416"/>
        <v>433</v>
      </c>
      <c r="F247" s="35">
        <f t="shared" si="416"/>
        <v>456</v>
      </c>
      <c r="G247" s="35">
        <f t="shared" si="416"/>
        <v>283</v>
      </c>
      <c r="H247" s="35">
        <f t="shared" si="416"/>
        <v>89</v>
      </c>
      <c r="I247" s="35">
        <f t="shared" si="416"/>
        <v>121</v>
      </c>
      <c r="J247" s="35">
        <f t="shared" si="416"/>
        <v>269</v>
      </c>
      <c r="K247" s="35">
        <f t="shared" si="416"/>
        <v>280</v>
      </c>
      <c r="L247" s="35">
        <f t="shared" si="416"/>
        <v>162</v>
      </c>
      <c r="M247" s="35">
        <f t="shared" si="416"/>
        <v>97</v>
      </c>
      <c r="N247" s="35">
        <f t="shared" si="416"/>
        <v>954</v>
      </c>
      <c r="O247" s="35">
        <f t="shared" si="416"/>
        <v>1051</v>
      </c>
      <c r="P247" s="35">
        <f t="shared" si="416"/>
        <v>1063</v>
      </c>
      <c r="Q247" s="35">
        <f t="shared" si="416"/>
        <v>996</v>
      </c>
      <c r="R247" s="35">
        <f t="shared" si="416"/>
        <v>983</v>
      </c>
      <c r="S247" s="35">
        <f t="shared" si="416"/>
        <v>925</v>
      </c>
      <c r="T247" s="35">
        <f t="shared" si="416"/>
        <v>744</v>
      </c>
      <c r="U247" s="35">
        <f t="shared" si="416"/>
        <v>684</v>
      </c>
      <c r="V247" s="35">
        <f t="shared" si="416"/>
        <v>614</v>
      </c>
      <c r="W247" s="35">
        <f t="shared" si="416"/>
        <v>581</v>
      </c>
      <c r="X247" s="35">
        <f t="shared" si="416"/>
        <v>516</v>
      </c>
      <c r="Y247" s="35">
        <f t="shared" si="416"/>
        <v>477</v>
      </c>
      <c r="Z247" s="76">
        <f t="shared" si="416"/>
        <v>588</v>
      </c>
      <c r="AA247" s="76">
        <f t="shared" si="416"/>
        <v>557</v>
      </c>
      <c r="AB247" s="76">
        <f t="shared" si="416"/>
        <v>540</v>
      </c>
      <c r="AC247" s="76">
        <f t="shared" si="416"/>
        <v>511</v>
      </c>
      <c r="AD247" s="76">
        <f t="shared" si="416"/>
        <v>503</v>
      </c>
      <c r="AE247" s="76">
        <f t="shared" si="416"/>
        <v>408</v>
      </c>
      <c r="AF247" s="76">
        <f t="shared" si="416"/>
        <v>360</v>
      </c>
      <c r="AG247" s="76">
        <f t="shared" si="416"/>
        <v>324</v>
      </c>
      <c r="AH247" s="76">
        <f t="shared" si="416"/>
        <v>264</v>
      </c>
      <c r="AI247" s="76">
        <f t="shared" ref="AI247:AM247" si="417">SUM(AI248:AI249)</f>
        <v>239</v>
      </c>
      <c r="AJ247" s="76">
        <f t="shared" si="417"/>
        <v>160</v>
      </c>
      <c r="AK247" s="76">
        <f t="shared" si="417"/>
        <v>147</v>
      </c>
      <c r="AL247" s="76">
        <f t="shared" si="417"/>
        <v>124</v>
      </c>
      <c r="AM247" s="76">
        <f t="shared" si="417"/>
        <v>114</v>
      </c>
      <c r="AN247" s="76">
        <f t="shared" ref="AN247" si="418">SUM(AN248:AN249)</f>
        <v>271</v>
      </c>
      <c r="AO247" s="76">
        <f t="shared" ref="AO247" si="419">SUM(AO248:AO249)</f>
        <v>353</v>
      </c>
      <c r="AP247" s="76">
        <f t="shared" ref="AP247:AT247" si="420">SUM(AP248:AP249)</f>
        <v>446</v>
      </c>
      <c r="AQ247" s="76">
        <f t="shared" si="420"/>
        <v>735</v>
      </c>
      <c r="AR247" s="76">
        <f t="shared" si="420"/>
        <v>914</v>
      </c>
      <c r="AS247" s="76">
        <f t="shared" si="420"/>
        <v>971</v>
      </c>
      <c r="AT247" s="76">
        <f t="shared" si="420"/>
        <v>971</v>
      </c>
      <c r="AU247" s="76">
        <f t="shared" ref="AU247:AV247" si="421">SUM(AU248:AU249)</f>
        <v>903</v>
      </c>
      <c r="AV247" s="76">
        <f t="shared" si="421"/>
        <v>914</v>
      </c>
      <c r="AW247" s="98">
        <f>SUM(AW248:AW249)</f>
        <v>1021</v>
      </c>
      <c r="AX247" s="104">
        <f>SUM(AX248:AX249)</f>
        <v>1056</v>
      </c>
      <c r="AY247" s="104">
        <f>SUM(AY248:AY249)</f>
        <v>1183</v>
      </c>
      <c r="AZ247" s="104">
        <v>1271</v>
      </c>
      <c r="BA247" s="104">
        <f t="shared" ref="BA247:BF247" si="422">SUM(BA248:BA249)</f>
        <v>1280</v>
      </c>
      <c r="BB247" s="104">
        <f t="shared" si="422"/>
        <v>1190</v>
      </c>
      <c r="BC247" s="104">
        <f t="shared" si="422"/>
        <v>1339</v>
      </c>
      <c r="BD247" s="104">
        <f t="shared" si="422"/>
        <v>1260</v>
      </c>
      <c r="BE247" s="104">
        <f t="shared" si="422"/>
        <v>1268</v>
      </c>
      <c r="BF247" s="104">
        <f t="shared" si="422"/>
        <v>1299</v>
      </c>
      <c r="BG247" s="104">
        <f t="shared" ref="BG247:BH247" si="423">SUM(BG248:BG249)</f>
        <v>1275</v>
      </c>
      <c r="BH247" s="104">
        <f t="shared" si="423"/>
        <v>1217</v>
      </c>
      <c r="BI247" s="104">
        <v>1275</v>
      </c>
      <c r="BJ247" s="104">
        <v>1226</v>
      </c>
      <c r="BK247" s="152">
        <f>SUM(BK248:BK249)</f>
        <v>1265</v>
      </c>
      <c r="BL247" s="165">
        <f>SUM(BL248:BL249)</f>
        <v>1295</v>
      </c>
      <c r="BM247" s="165">
        <v>1187</v>
      </c>
      <c r="BN247" s="165">
        <v>1271</v>
      </c>
      <c r="BO247" s="173">
        <v>1227</v>
      </c>
      <c r="BP247" s="173">
        <v>1245</v>
      </c>
      <c r="BQ247" s="180">
        <f t="shared" ref="BQ247:BT247" si="424">SUM(BQ248:BQ249)</f>
        <v>1126</v>
      </c>
      <c r="BR247" s="180">
        <f t="shared" si="424"/>
        <v>1218</v>
      </c>
      <c r="BS247" s="180">
        <f t="shared" si="424"/>
        <v>1161</v>
      </c>
      <c r="BT247" s="180">
        <f t="shared" si="424"/>
        <v>1223</v>
      </c>
      <c r="BU247" s="180">
        <f t="shared" ref="BU247:CB247" si="425">SUM(BU248:BU249)</f>
        <v>1161</v>
      </c>
      <c r="BV247" s="180">
        <f t="shared" si="425"/>
        <v>1116</v>
      </c>
      <c r="BW247" s="180">
        <f t="shared" si="425"/>
        <v>1088</v>
      </c>
      <c r="BX247" s="173">
        <f t="shared" si="425"/>
        <v>1072</v>
      </c>
      <c r="BY247" s="173">
        <f t="shared" si="425"/>
        <v>1057</v>
      </c>
      <c r="BZ247" s="173">
        <f t="shared" si="425"/>
        <v>1014</v>
      </c>
      <c r="CA247" s="173">
        <f t="shared" si="425"/>
        <v>1184</v>
      </c>
      <c r="CB247" s="180">
        <f t="shared" si="425"/>
        <v>1281</v>
      </c>
      <c r="CC247" s="212">
        <f t="shared" ref="CC247:CE247" si="426">SUM(CC248:CC249)</f>
        <v>1337</v>
      </c>
      <c r="CD247" s="212">
        <f t="shared" si="426"/>
        <v>1279</v>
      </c>
      <c r="CE247" s="212">
        <f t="shared" si="426"/>
        <v>1282</v>
      </c>
      <c r="CF247" s="212">
        <f t="shared" ref="CF247" si="427">SUM(CF248:CF249)</f>
        <v>1250</v>
      </c>
      <c r="CG247" s="212">
        <f t="shared" ref="CG247:CH247" si="428">SUM(CG248:CG249)</f>
        <v>1221</v>
      </c>
      <c r="CH247" s="212">
        <f t="shared" si="428"/>
        <v>1233</v>
      </c>
      <c r="CI247" s="212">
        <f t="shared" ref="CI247" si="429">SUM(CI248:CI249)</f>
        <v>1208</v>
      </c>
      <c r="CJ247" s="212">
        <f t="shared" ref="CJ247:CK247" si="430">SUM(CJ248:CJ249)</f>
        <v>1095</v>
      </c>
      <c r="CK247" s="212">
        <f t="shared" si="430"/>
        <v>1250</v>
      </c>
      <c r="CL247" s="212">
        <f t="shared" ref="CL247" si="431">SUM(CL248:CL249)</f>
        <v>1221</v>
      </c>
      <c r="CM247" s="212">
        <f t="shared" ref="CM247" si="432">SUM(CM248:CM249)</f>
        <v>1131</v>
      </c>
      <c r="CN247" s="212">
        <f t="shared" ref="CN247:CP247" si="433">SUM(CN248:CN249)</f>
        <v>1034</v>
      </c>
      <c r="CO247" s="212">
        <f t="shared" si="433"/>
        <v>1000</v>
      </c>
      <c r="CP247" s="212">
        <f t="shared" si="433"/>
        <v>987</v>
      </c>
      <c r="CQ247" s="208">
        <f t="shared" ref="CQ247:CR247" si="434">SUM(CQ248:CQ249)</f>
        <v>933</v>
      </c>
      <c r="CR247" s="212">
        <f t="shared" si="434"/>
        <v>900</v>
      </c>
      <c r="CS247" s="212">
        <f t="shared" ref="CS247:CT247" si="435">SUM(CS248:CS249)</f>
        <v>870</v>
      </c>
      <c r="CT247" s="212">
        <f t="shared" si="435"/>
        <v>873</v>
      </c>
      <c r="CU247" s="208">
        <f t="shared" ref="CU247" si="436">SUM(CU248:CU249)</f>
        <v>877</v>
      </c>
      <c r="CV247" s="212">
        <f t="shared" ref="CV247:CW247" si="437">SUM(CV248:CV249)</f>
        <v>836</v>
      </c>
      <c r="CW247" s="212">
        <f t="shared" si="437"/>
        <v>969</v>
      </c>
      <c r="CX247" s="212">
        <f t="shared" ref="CX247:CY247" si="438">SUM(CX248:CX249)</f>
        <v>897</v>
      </c>
      <c r="CY247" s="208">
        <f t="shared" si="438"/>
        <v>891</v>
      </c>
      <c r="CZ247" s="212">
        <f t="shared" ref="CZ247:DA247" si="439">SUM(CZ248:CZ249)</f>
        <v>962</v>
      </c>
      <c r="DA247" s="208">
        <f t="shared" si="439"/>
        <v>1119</v>
      </c>
      <c r="DB247" s="212">
        <f t="shared" ref="DB247:DC247" si="440">SUM(DB248:DB249)</f>
        <v>1063</v>
      </c>
      <c r="DC247" s="208">
        <f t="shared" si="440"/>
        <v>1227</v>
      </c>
      <c r="DD247" s="212">
        <f t="shared" ref="DD247:DE247" si="441">SUM(DD248:DD249)</f>
        <v>1213</v>
      </c>
      <c r="DE247" s="212">
        <f t="shared" si="441"/>
        <v>1299</v>
      </c>
      <c r="DF247" s="212">
        <f t="shared" ref="DF247:DG247" si="442">SUM(DF248:DF249)</f>
        <v>1722</v>
      </c>
      <c r="DG247" s="212">
        <f t="shared" si="442"/>
        <v>1699</v>
      </c>
      <c r="DH247" s="208">
        <f t="shared" ref="DH247:DK247" si="443">SUM(DH248:DH249)</f>
        <v>1676</v>
      </c>
      <c r="DI247" s="212">
        <f t="shared" si="443"/>
        <v>1780</v>
      </c>
      <c r="DJ247" s="208">
        <f t="shared" si="443"/>
        <v>1929</v>
      </c>
      <c r="DK247" s="208">
        <f t="shared" si="443"/>
        <v>1916</v>
      </c>
      <c r="DL247" s="208">
        <v>1966</v>
      </c>
      <c r="DM247" s="208">
        <v>1961</v>
      </c>
    </row>
    <row r="248" spans="1:117" ht="20.100000000000001" customHeight="1">
      <c r="A248" s="69" t="s">
        <v>320</v>
      </c>
      <c r="B248" s="16" t="s">
        <v>321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8">
        <v>260</v>
      </c>
      <c r="AO248" s="88">
        <v>265</v>
      </c>
      <c r="AP248" s="88">
        <v>355</v>
      </c>
      <c r="AQ248" s="88">
        <v>643</v>
      </c>
      <c r="AR248" s="88">
        <v>786</v>
      </c>
      <c r="AS248" s="88">
        <v>812</v>
      </c>
      <c r="AT248" s="88">
        <v>829</v>
      </c>
      <c r="AU248" s="95">
        <v>733</v>
      </c>
      <c r="AV248" s="95">
        <v>717</v>
      </c>
      <c r="AW248" s="118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3">
        <v>889</v>
      </c>
      <c r="BL248" s="163">
        <v>851</v>
      </c>
      <c r="BM248" s="163">
        <v>753</v>
      </c>
      <c r="BN248" s="163">
        <v>776</v>
      </c>
      <c r="BO248" s="163">
        <v>742</v>
      </c>
      <c r="BP248" s="163">
        <v>768</v>
      </c>
      <c r="BQ248" s="163">
        <v>629</v>
      </c>
      <c r="BR248" s="202">
        <v>648</v>
      </c>
      <c r="BS248" s="202">
        <v>516</v>
      </c>
      <c r="BT248" s="202">
        <v>479</v>
      </c>
      <c r="BU248" s="202">
        <v>426</v>
      </c>
      <c r="BV248" s="202">
        <v>399</v>
      </c>
      <c r="BW248" s="202">
        <v>392</v>
      </c>
      <c r="BX248" s="163">
        <v>388</v>
      </c>
      <c r="BY248" s="163">
        <v>376</v>
      </c>
      <c r="BZ248" s="163">
        <v>342</v>
      </c>
      <c r="CA248" s="163">
        <v>340</v>
      </c>
      <c r="CB248" s="202">
        <v>336</v>
      </c>
      <c r="CC248" s="202">
        <v>418</v>
      </c>
      <c r="CD248" s="202">
        <v>385</v>
      </c>
      <c r="CE248" s="202">
        <v>382</v>
      </c>
      <c r="CF248" s="202">
        <v>370</v>
      </c>
      <c r="CG248" s="202">
        <v>363</v>
      </c>
      <c r="CH248" s="202">
        <v>407</v>
      </c>
      <c r="CI248" s="202">
        <v>486</v>
      </c>
      <c r="CJ248" s="202">
        <v>477</v>
      </c>
      <c r="CK248" s="202">
        <v>516</v>
      </c>
      <c r="CL248" s="202">
        <v>506</v>
      </c>
      <c r="CM248" s="202">
        <v>457</v>
      </c>
      <c r="CN248" s="202">
        <v>429</v>
      </c>
      <c r="CO248" s="202">
        <v>419</v>
      </c>
      <c r="CP248" s="202">
        <v>439</v>
      </c>
      <c r="CQ248" s="163">
        <v>398</v>
      </c>
      <c r="CR248" s="202">
        <v>371</v>
      </c>
      <c r="CS248" s="202">
        <v>358</v>
      </c>
      <c r="CT248" s="202">
        <v>341</v>
      </c>
      <c r="CU248" s="163">
        <v>327</v>
      </c>
      <c r="CV248" s="202">
        <v>313</v>
      </c>
      <c r="CW248" s="202">
        <v>428</v>
      </c>
      <c r="CX248" s="202">
        <v>368</v>
      </c>
      <c r="CY248" s="163">
        <v>389</v>
      </c>
      <c r="CZ248" s="202">
        <v>463</v>
      </c>
      <c r="DA248" s="163">
        <v>552</v>
      </c>
      <c r="DB248" s="202">
        <v>533</v>
      </c>
      <c r="DC248" s="163">
        <v>713</v>
      </c>
      <c r="DD248" s="202">
        <v>722</v>
      </c>
      <c r="DE248" s="202">
        <v>754</v>
      </c>
      <c r="DF248" s="202">
        <v>889</v>
      </c>
      <c r="DG248" s="202">
        <v>875</v>
      </c>
      <c r="DH248" s="163">
        <v>863</v>
      </c>
      <c r="DI248" s="202">
        <v>967</v>
      </c>
      <c r="DJ248" s="259">
        <v>1022</v>
      </c>
      <c r="DK248" s="259">
        <v>1010</v>
      </c>
      <c r="DL248" s="259">
        <v>1060</v>
      </c>
      <c r="DM248" s="259">
        <v>1058</v>
      </c>
    </row>
    <row r="249" spans="1:117" ht="20.100000000000001" customHeight="1">
      <c r="A249" s="96" t="s">
        <v>320</v>
      </c>
      <c r="B249" s="42" t="s">
        <v>322</v>
      </c>
      <c r="C249" s="90">
        <v>111</v>
      </c>
      <c r="D249" s="90">
        <v>73</v>
      </c>
      <c r="E249" s="90">
        <v>62</v>
      </c>
      <c r="F249" s="90">
        <v>12</v>
      </c>
      <c r="G249" s="90" t="s">
        <v>101</v>
      </c>
      <c r="H249" s="90" t="s">
        <v>101</v>
      </c>
      <c r="I249" s="90">
        <v>7</v>
      </c>
      <c r="J249" s="90">
        <v>116</v>
      </c>
      <c r="K249" s="90">
        <v>93</v>
      </c>
      <c r="L249" s="90">
        <v>43</v>
      </c>
      <c r="M249" s="90">
        <v>37</v>
      </c>
      <c r="N249" s="90">
        <v>159</v>
      </c>
      <c r="O249" s="90">
        <v>335</v>
      </c>
      <c r="P249" s="90">
        <v>258</v>
      </c>
      <c r="Q249" s="90">
        <v>246</v>
      </c>
      <c r="R249" s="90">
        <v>242</v>
      </c>
      <c r="S249" s="90">
        <v>230</v>
      </c>
      <c r="T249" s="90">
        <v>265</v>
      </c>
      <c r="U249" s="90">
        <v>224</v>
      </c>
      <c r="V249" s="90">
        <v>176</v>
      </c>
      <c r="W249" s="90">
        <v>140</v>
      </c>
      <c r="X249" s="90">
        <v>98</v>
      </c>
      <c r="Y249" s="90">
        <v>79</v>
      </c>
      <c r="Z249" s="90">
        <v>202</v>
      </c>
      <c r="AA249" s="90">
        <v>169</v>
      </c>
      <c r="AB249" s="90">
        <v>136</v>
      </c>
      <c r="AC249" s="90">
        <v>104</v>
      </c>
      <c r="AD249" s="90">
        <v>64</v>
      </c>
      <c r="AE249" s="90">
        <v>63</v>
      </c>
      <c r="AF249" s="90">
        <v>55</v>
      </c>
      <c r="AG249" s="90">
        <v>47</v>
      </c>
      <c r="AH249" s="90">
        <v>46</v>
      </c>
      <c r="AI249" s="90">
        <v>46</v>
      </c>
      <c r="AJ249" s="90">
        <v>44</v>
      </c>
      <c r="AK249" s="90">
        <v>44</v>
      </c>
      <c r="AL249" s="90">
        <v>43</v>
      </c>
      <c r="AM249" s="90">
        <v>18</v>
      </c>
      <c r="AN249" s="90">
        <v>11</v>
      </c>
      <c r="AO249" s="90">
        <v>88</v>
      </c>
      <c r="AP249" s="90">
        <v>91</v>
      </c>
      <c r="AQ249" s="90">
        <v>92</v>
      </c>
      <c r="AR249" s="90">
        <v>128</v>
      </c>
      <c r="AS249" s="90">
        <v>159</v>
      </c>
      <c r="AT249" s="90">
        <v>142</v>
      </c>
      <c r="AU249" s="97">
        <v>170</v>
      </c>
      <c r="AV249" s="97">
        <v>197</v>
      </c>
      <c r="AW249" s="118">
        <v>274</v>
      </c>
      <c r="AX249" s="127">
        <v>270</v>
      </c>
      <c r="AY249" s="127">
        <v>259</v>
      </c>
      <c r="AZ249" s="136">
        <v>269</v>
      </c>
      <c r="BA249" s="136">
        <v>317</v>
      </c>
      <c r="BB249" s="136">
        <v>326</v>
      </c>
      <c r="BC249" s="136">
        <v>327</v>
      </c>
      <c r="BD249" s="136">
        <v>308</v>
      </c>
      <c r="BE249" s="136">
        <v>315</v>
      </c>
      <c r="BF249" s="136">
        <v>349</v>
      </c>
      <c r="BG249" s="136">
        <v>323</v>
      </c>
      <c r="BH249" s="136">
        <v>313</v>
      </c>
      <c r="BI249" s="136">
        <v>350</v>
      </c>
      <c r="BJ249" s="136">
        <v>315</v>
      </c>
      <c r="BK249" s="136">
        <v>376</v>
      </c>
      <c r="BL249" s="136">
        <v>444</v>
      </c>
      <c r="BM249" s="136">
        <v>434</v>
      </c>
      <c r="BN249" s="136">
        <v>495</v>
      </c>
      <c r="BO249" s="136">
        <v>485</v>
      </c>
      <c r="BP249" s="136">
        <v>477</v>
      </c>
      <c r="BQ249" s="136">
        <v>497</v>
      </c>
      <c r="BR249" s="203">
        <v>570</v>
      </c>
      <c r="BS249" s="203">
        <v>645</v>
      </c>
      <c r="BT249" s="203">
        <v>744</v>
      </c>
      <c r="BU249" s="203">
        <v>735</v>
      </c>
      <c r="BV249" s="203">
        <v>717</v>
      </c>
      <c r="BW249" s="203">
        <v>696</v>
      </c>
      <c r="BX249" s="136">
        <v>684</v>
      </c>
      <c r="BY249" s="136">
        <v>681</v>
      </c>
      <c r="BZ249" s="136">
        <v>672</v>
      </c>
      <c r="CA249" s="136">
        <v>844</v>
      </c>
      <c r="CB249" s="203">
        <v>945</v>
      </c>
      <c r="CC249" s="203">
        <v>919</v>
      </c>
      <c r="CD249" s="203">
        <v>894</v>
      </c>
      <c r="CE249" s="203">
        <v>900</v>
      </c>
      <c r="CF249" s="203">
        <v>880</v>
      </c>
      <c r="CG249" s="203">
        <v>858</v>
      </c>
      <c r="CH249" s="203">
        <v>826</v>
      </c>
      <c r="CI249" s="203">
        <v>722</v>
      </c>
      <c r="CJ249" s="203">
        <v>618</v>
      </c>
      <c r="CK249" s="203">
        <v>734</v>
      </c>
      <c r="CL249" s="203">
        <v>715</v>
      </c>
      <c r="CM249" s="203">
        <v>674</v>
      </c>
      <c r="CN249" s="203">
        <v>605</v>
      </c>
      <c r="CO249" s="203">
        <v>581</v>
      </c>
      <c r="CP249" s="203">
        <v>548</v>
      </c>
      <c r="CQ249" s="136">
        <v>535</v>
      </c>
      <c r="CR249" s="203">
        <v>529</v>
      </c>
      <c r="CS249" s="203">
        <v>512</v>
      </c>
      <c r="CT249" s="203">
        <v>532</v>
      </c>
      <c r="CU249" s="136">
        <v>550</v>
      </c>
      <c r="CV249" s="203">
        <v>523</v>
      </c>
      <c r="CW249" s="203">
        <v>541</v>
      </c>
      <c r="CX249" s="203">
        <v>529</v>
      </c>
      <c r="CY249" s="136">
        <v>502</v>
      </c>
      <c r="CZ249" s="203">
        <v>499</v>
      </c>
      <c r="DA249" s="136">
        <v>567</v>
      </c>
      <c r="DB249" s="203">
        <v>530</v>
      </c>
      <c r="DC249" s="136">
        <v>514</v>
      </c>
      <c r="DD249" s="203">
        <v>491</v>
      </c>
      <c r="DE249" s="203">
        <v>545</v>
      </c>
      <c r="DF249" s="203">
        <v>833</v>
      </c>
      <c r="DG249" s="203">
        <v>824</v>
      </c>
      <c r="DH249" s="136">
        <v>813</v>
      </c>
      <c r="DI249" s="203">
        <v>813</v>
      </c>
      <c r="DJ249" s="116">
        <v>907</v>
      </c>
      <c r="DK249" s="116">
        <v>906</v>
      </c>
      <c r="DL249" s="116">
        <v>906</v>
      </c>
      <c r="DM249" s="116">
        <v>903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3"/>
    <col min="2" max="2" width="12.625" style="133" customWidth="1"/>
    <col min="3" max="4" width="10.125" style="217" customWidth="1"/>
    <col min="5" max="9" width="10.125" style="218" customWidth="1"/>
    <col min="10" max="16384" width="9" style="128"/>
  </cols>
  <sheetData>
    <row r="1" spans="1:9" s="132" customFormat="1" ht="18.75">
      <c r="A1" s="130" t="s">
        <v>333</v>
      </c>
      <c r="B1" s="134"/>
      <c r="C1" s="215"/>
      <c r="D1" s="215"/>
      <c r="E1" s="216"/>
      <c r="F1" s="216"/>
      <c r="G1" s="216"/>
      <c r="H1" s="216"/>
      <c r="I1" s="216"/>
    </row>
    <row r="2" spans="1:9">
      <c r="D2" s="217" t="s">
        <v>323</v>
      </c>
    </row>
    <row r="3" spans="1:9" ht="20.100000000000001" customHeight="1">
      <c r="A3" s="297" t="s">
        <v>324</v>
      </c>
      <c r="B3" s="297" t="s">
        <v>56</v>
      </c>
      <c r="C3" s="321" t="s">
        <v>8</v>
      </c>
      <c r="D3" s="321" t="s">
        <v>6</v>
      </c>
      <c r="E3" s="322" t="s">
        <v>325</v>
      </c>
      <c r="F3" s="322"/>
      <c r="G3" s="323"/>
      <c r="H3" s="322"/>
      <c r="I3" s="322"/>
    </row>
    <row r="4" spans="1:9" ht="20.100000000000001" customHeight="1">
      <c r="A4" s="297"/>
      <c r="B4" s="297"/>
      <c r="C4" s="321"/>
      <c r="D4" s="321"/>
      <c r="E4" s="219" t="s">
        <v>32</v>
      </c>
      <c r="F4" s="219" t="s">
        <v>475</v>
      </c>
      <c r="G4" s="219" t="s">
        <v>476</v>
      </c>
      <c r="H4" s="219" t="s">
        <v>326</v>
      </c>
      <c r="I4" s="219" t="s">
        <v>29</v>
      </c>
    </row>
    <row r="5" spans="1:9" ht="20.100000000000001" customHeight="1">
      <c r="A5" s="26" t="s">
        <v>34</v>
      </c>
      <c r="B5" s="26" t="s">
        <v>327</v>
      </c>
      <c r="C5" s="220">
        <f>(D5+E5)</f>
        <v>8892</v>
      </c>
      <c r="D5" s="220">
        <f>SUM(D6+D32+D49+D58+D69+D75+D81+D87+D119+D138+D150+D168+D183+D206+D230+D249)</f>
        <v>0</v>
      </c>
      <c r="E5" s="221">
        <f>SUM(F5:I5)</f>
        <v>8892</v>
      </c>
      <c r="F5" s="221">
        <f>SUM(F6+F32+F49+F58+F69+F75+F81+F87+F119+F138+F150+F166+F168+F183+F206+F230+F249)</f>
        <v>1139</v>
      </c>
      <c r="G5" s="221">
        <f>SUM(G6+G32+G49+G58+G69+G75+G81+G87+G119+G138+G150+G166+G168+G183+G206+G230+G249)</f>
        <v>2129</v>
      </c>
      <c r="H5" s="221">
        <f>SUM(H6+H32+H49+H58+H69+H75+H81+H87+H119+H138+H150+H166+H168+H183+H206+H230+H249)</f>
        <v>5125</v>
      </c>
      <c r="I5" s="221">
        <f>SUM(I6+I32+I49+I58+I69+I75+I81+I87+I119+I138+I150+I166+I168+I183+I206+I230+I249)</f>
        <v>499</v>
      </c>
    </row>
    <row r="6" spans="1:9" ht="20.100000000000001" customHeight="1">
      <c r="A6" s="26" t="s">
        <v>35</v>
      </c>
      <c r="B6" s="26" t="s">
        <v>8</v>
      </c>
      <c r="C6" s="220">
        <f t="shared" ref="C6:C69" si="0">SUM(D6:E6)</f>
        <v>367</v>
      </c>
      <c r="D6" s="220">
        <f>SUM(D7:D31)</f>
        <v>0</v>
      </c>
      <c r="E6" s="221">
        <f>SUM(F6:I6)</f>
        <v>367</v>
      </c>
      <c r="F6" s="221">
        <f>SUM(F7:F31)</f>
        <v>145</v>
      </c>
      <c r="G6" s="221">
        <f t="shared" ref="G6:I6" si="1">SUM(G7:G31)</f>
        <v>127</v>
      </c>
      <c r="H6" s="221">
        <f t="shared" si="1"/>
        <v>95</v>
      </c>
      <c r="I6" s="221">
        <f t="shared" si="1"/>
        <v>0</v>
      </c>
    </row>
    <row r="7" spans="1:9" ht="20.100000000000001" customHeight="1">
      <c r="A7" s="26" t="s">
        <v>35</v>
      </c>
      <c r="B7" s="26" t="s">
        <v>95</v>
      </c>
      <c r="C7" s="220">
        <f t="shared" si="0"/>
        <v>0</v>
      </c>
      <c r="D7" s="222">
        <v>0</v>
      </c>
      <c r="E7" s="221">
        <f t="shared" ref="E7:E70" si="2">SUM(F7:I7)</f>
        <v>0</v>
      </c>
      <c r="F7" s="223">
        <v>0</v>
      </c>
      <c r="G7" s="223">
        <v>0</v>
      </c>
      <c r="H7" s="223">
        <v>0</v>
      </c>
      <c r="I7" s="223">
        <v>0</v>
      </c>
    </row>
    <row r="8" spans="1:9" ht="20.100000000000001" customHeight="1">
      <c r="A8" s="26" t="s">
        <v>35</v>
      </c>
      <c r="B8" s="26" t="s">
        <v>96</v>
      </c>
      <c r="C8" s="220">
        <f t="shared" si="0"/>
        <v>2</v>
      </c>
      <c r="D8" s="222">
        <v>0</v>
      </c>
      <c r="E8" s="221">
        <f t="shared" si="2"/>
        <v>2</v>
      </c>
      <c r="F8" s="223">
        <v>1</v>
      </c>
      <c r="G8" s="223">
        <v>1</v>
      </c>
      <c r="H8" s="223">
        <v>0</v>
      </c>
      <c r="I8" s="223">
        <v>0</v>
      </c>
    </row>
    <row r="9" spans="1:9" ht="20.100000000000001" customHeight="1">
      <c r="A9" s="26" t="s">
        <v>35</v>
      </c>
      <c r="B9" s="26" t="s">
        <v>97</v>
      </c>
      <c r="C9" s="220">
        <f t="shared" si="0"/>
        <v>0</v>
      </c>
      <c r="D9" s="222">
        <v>0</v>
      </c>
      <c r="E9" s="221">
        <f t="shared" si="2"/>
        <v>0</v>
      </c>
      <c r="F9" s="223">
        <v>0</v>
      </c>
      <c r="G9" s="223">
        <v>0</v>
      </c>
      <c r="H9" s="223">
        <v>0</v>
      </c>
      <c r="I9" s="223">
        <v>0</v>
      </c>
    </row>
    <row r="10" spans="1:9" ht="20.100000000000001" customHeight="1">
      <c r="A10" s="26" t="s">
        <v>35</v>
      </c>
      <c r="B10" s="26" t="s">
        <v>98</v>
      </c>
      <c r="C10" s="220">
        <f t="shared" si="0"/>
        <v>0</v>
      </c>
      <c r="D10" s="222">
        <v>0</v>
      </c>
      <c r="E10" s="221">
        <f t="shared" si="2"/>
        <v>0</v>
      </c>
      <c r="F10" s="223">
        <v>0</v>
      </c>
      <c r="G10" s="223">
        <v>0</v>
      </c>
      <c r="H10" s="223">
        <v>0</v>
      </c>
      <c r="I10" s="223">
        <v>0</v>
      </c>
    </row>
    <row r="11" spans="1:9" ht="20.100000000000001" customHeight="1">
      <c r="A11" s="26" t="s">
        <v>35</v>
      </c>
      <c r="B11" s="26" t="s">
        <v>99</v>
      </c>
      <c r="C11" s="220">
        <f t="shared" si="0"/>
        <v>3</v>
      </c>
      <c r="D11" s="222">
        <v>0</v>
      </c>
      <c r="E11" s="221">
        <f t="shared" si="2"/>
        <v>3</v>
      </c>
      <c r="F11" s="224">
        <v>0</v>
      </c>
      <c r="G11" s="224">
        <v>1</v>
      </c>
      <c r="H11" s="224">
        <v>2</v>
      </c>
      <c r="I11" s="224">
        <v>0</v>
      </c>
    </row>
    <row r="12" spans="1:9" ht="20.100000000000001" customHeight="1">
      <c r="A12" s="26" t="s">
        <v>35</v>
      </c>
      <c r="B12" s="26" t="s">
        <v>100</v>
      </c>
      <c r="C12" s="220">
        <f t="shared" si="0"/>
        <v>0</v>
      </c>
      <c r="D12" s="222">
        <v>0</v>
      </c>
      <c r="E12" s="221">
        <f t="shared" si="2"/>
        <v>0</v>
      </c>
      <c r="F12" s="223">
        <v>0</v>
      </c>
      <c r="G12" s="223">
        <v>0</v>
      </c>
      <c r="H12" s="223">
        <v>0</v>
      </c>
      <c r="I12" s="223">
        <v>0</v>
      </c>
    </row>
    <row r="13" spans="1:9" ht="20.100000000000001" customHeight="1">
      <c r="A13" s="26" t="s">
        <v>35</v>
      </c>
      <c r="B13" s="26" t="s">
        <v>102</v>
      </c>
      <c r="C13" s="220">
        <f t="shared" si="0"/>
        <v>0</v>
      </c>
      <c r="D13" s="222">
        <v>0</v>
      </c>
      <c r="E13" s="221">
        <f t="shared" si="2"/>
        <v>0</v>
      </c>
      <c r="F13" s="223">
        <v>0</v>
      </c>
      <c r="G13" s="223">
        <v>0</v>
      </c>
      <c r="H13" s="223">
        <v>0</v>
      </c>
      <c r="I13" s="223">
        <v>0</v>
      </c>
    </row>
    <row r="14" spans="1:9" ht="20.100000000000001" customHeight="1">
      <c r="A14" s="26" t="s">
        <v>35</v>
      </c>
      <c r="B14" s="26" t="s">
        <v>103</v>
      </c>
      <c r="C14" s="220">
        <f t="shared" si="0"/>
        <v>0</v>
      </c>
      <c r="D14" s="222">
        <v>0</v>
      </c>
      <c r="E14" s="221">
        <f t="shared" si="2"/>
        <v>0</v>
      </c>
      <c r="F14" s="223">
        <v>0</v>
      </c>
      <c r="G14" s="223">
        <v>0</v>
      </c>
      <c r="H14" s="223">
        <v>0</v>
      </c>
      <c r="I14" s="223">
        <v>0</v>
      </c>
    </row>
    <row r="15" spans="1:9" ht="20.100000000000001" customHeight="1">
      <c r="A15" s="26" t="s">
        <v>35</v>
      </c>
      <c r="B15" s="26" t="s">
        <v>104</v>
      </c>
      <c r="C15" s="220">
        <f>SUM(D15:E15)</f>
        <v>117</v>
      </c>
      <c r="D15" s="222">
        <v>0</v>
      </c>
      <c r="E15" s="221">
        <f t="shared" si="2"/>
        <v>117</v>
      </c>
      <c r="F15" s="223">
        <v>33</v>
      </c>
      <c r="G15" s="223">
        <v>18</v>
      </c>
      <c r="H15" s="223">
        <v>66</v>
      </c>
      <c r="I15" s="223">
        <v>0</v>
      </c>
    </row>
    <row r="16" spans="1:9" ht="20.100000000000001" customHeight="1">
      <c r="A16" s="26" t="s">
        <v>35</v>
      </c>
      <c r="B16" s="26" t="s">
        <v>105</v>
      </c>
      <c r="C16" s="220">
        <f>SUM(D16:E16)</f>
        <v>0</v>
      </c>
      <c r="D16" s="222">
        <v>0</v>
      </c>
      <c r="E16" s="221">
        <f t="shared" si="2"/>
        <v>0</v>
      </c>
      <c r="F16" s="224">
        <v>0</v>
      </c>
      <c r="G16" s="224">
        <v>0</v>
      </c>
      <c r="H16" s="224">
        <v>0</v>
      </c>
      <c r="I16" s="224">
        <v>0</v>
      </c>
    </row>
    <row r="17" spans="1:9" ht="20.100000000000001" customHeight="1">
      <c r="A17" s="26" t="s">
        <v>35</v>
      </c>
      <c r="B17" s="26" t="s">
        <v>106</v>
      </c>
      <c r="C17" s="220">
        <f>SUM(D17:E17)</f>
        <v>0</v>
      </c>
      <c r="D17" s="222">
        <v>0</v>
      </c>
      <c r="E17" s="221">
        <f t="shared" si="2"/>
        <v>0</v>
      </c>
      <c r="F17" s="223">
        <v>0</v>
      </c>
      <c r="G17" s="223">
        <v>0</v>
      </c>
      <c r="H17" s="223">
        <v>0</v>
      </c>
      <c r="I17" s="223">
        <v>0</v>
      </c>
    </row>
    <row r="18" spans="1:9" ht="20.100000000000001" customHeight="1">
      <c r="A18" s="26" t="s">
        <v>35</v>
      </c>
      <c r="B18" s="26" t="s">
        <v>107</v>
      </c>
      <c r="C18" s="220">
        <f>SUM(D18:E18)</f>
        <v>0</v>
      </c>
      <c r="D18" s="222">
        <v>0</v>
      </c>
      <c r="E18" s="221">
        <f t="shared" si="2"/>
        <v>0</v>
      </c>
      <c r="F18" s="223">
        <v>0</v>
      </c>
      <c r="G18" s="223">
        <v>0</v>
      </c>
      <c r="H18" s="223">
        <v>0</v>
      </c>
      <c r="I18" s="223">
        <v>0</v>
      </c>
    </row>
    <row r="19" spans="1:9" ht="20.100000000000001" customHeight="1">
      <c r="A19" s="26" t="s">
        <v>35</v>
      </c>
      <c r="B19" s="26" t="s">
        <v>108</v>
      </c>
      <c r="C19" s="220">
        <f>SUM(D19,E19)</f>
        <v>0</v>
      </c>
      <c r="D19" s="222">
        <v>0</v>
      </c>
      <c r="E19" s="221">
        <f t="shared" si="2"/>
        <v>0</v>
      </c>
      <c r="F19" s="223">
        <v>0</v>
      </c>
      <c r="G19" s="223">
        <v>0</v>
      </c>
      <c r="H19" s="223">
        <v>0</v>
      </c>
      <c r="I19" s="223">
        <v>0</v>
      </c>
    </row>
    <row r="20" spans="1:9" ht="20.100000000000001" customHeight="1">
      <c r="A20" s="26" t="s">
        <v>35</v>
      </c>
      <c r="B20" s="26" t="s">
        <v>109</v>
      </c>
      <c r="C20" s="220">
        <f>SUM(D20,E20)</f>
        <v>0</v>
      </c>
      <c r="D20" s="222">
        <v>0</v>
      </c>
      <c r="E20" s="221">
        <f t="shared" si="2"/>
        <v>0</v>
      </c>
      <c r="F20" s="223">
        <v>0</v>
      </c>
      <c r="G20" s="223">
        <v>0</v>
      </c>
      <c r="H20" s="223">
        <v>0</v>
      </c>
      <c r="I20" s="223">
        <v>0</v>
      </c>
    </row>
    <row r="21" spans="1:9" ht="20.100000000000001" customHeight="1">
      <c r="A21" s="26" t="s">
        <v>35</v>
      </c>
      <c r="B21" s="26" t="s">
        <v>110</v>
      </c>
      <c r="C21" s="220">
        <f t="shared" si="0"/>
        <v>0</v>
      </c>
      <c r="D21" s="222">
        <v>0</v>
      </c>
      <c r="E21" s="221">
        <f t="shared" si="2"/>
        <v>0</v>
      </c>
      <c r="F21" s="223">
        <v>0</v>
      </c>
      <c r="G21" s="223">
        <v>0</v>
      </c>
      <c r="H21" s="223">
        <v>0</v>
      </c>
      <c r="I21" s="224">
        <v>0</v>
      </c>
    </row>
    <row r="22" spans="1:9" ht="20.100000000000001" customHeight="1">
      <c r="A22" s="26" t="s">
        <v>35</v>
      </c>
      <c r="B22" s="26" t="s">
        <v>111</v>
      </c>
      <c r="C22" s="220">
        <f t="shared" si="0"/>
        <v>120</v>
      </c>
      <c r="D22" s="222">
        <v>0</v>
      </c>
      <c r="E22" s="221">
        <f t="shared" si="2"/>
        <v>120</v>
      </c>
      <c r="F22" s="223">
        <v>20</v>
      </c>
      <c r="G22" s="223">
        <v>100</v>
      </c>
      <c r="H22" s="223">
        <v>0</v>
      </c>
      <c r="I22" s="223">
        <v>0</v>
      </c>
    </row>
    <row r="23" spans="1:9" ht="20.100000000000001" customHeight="1">
      <c r="A23" s="26" t="s">
        <v>35</v>
      </c>
      <c r="B23" s="26" t="s">
        <v>112</v>
      </c>
      <c r="C23" s="220">
        <f>SUM(D23,E23)</f>
        <v>0</v>
      </c>
      <c r="D23" s="222">
        <v>0</v>
      </c>
      <c r="E23" s="221">
        <f t="shared" si="2"/>
        <v>0</v>
      </c>
      <c r="F23" s="223">
        <v>0</v>
      </c>
      <c r="G23" s="223">
        <v>0</v>
      </c>
      <c r="H23" s="223">
        <v>0</v>
      </c>
      <c r="I23" s="223">
        <v>0</v>
      </c>
    </row>
    <row r="24" spans="1:9" ht="20.100000000000001" customHeight="1">
      <c r="A24" s="26" t="s">
        <v>35</v>
      </c>
      <c r="B24" s="26" t="s">
        <v>113</v>
      </c>
      <c r="C24" s="220">
        <f>SUM(D24,E24)</f>
        <v>34</v>
      </c>
      <c r="D24" s="222">
        <v>0</v>
      </c>
      <c r="E24" s="221">
        <f t="shared" si="2"/>
        <v>34</v>
      </c>
      <c r="F24" s="223">
        <v>0</v>
      </c>
      <c r="G24" s="223">
        <v>7</v>
      </c>
      <c r="H24" s="223">
        <v>27</v>
      </c>
      <c r="I24" s="223">
        <v>0</v>
      </c>
    </row>
    <row r="25" spans="1:9" ht="20.100000000000001" customHeight="1">
      <c r="A25" s="26" t="s">
        <v>35</v>
      </c>
      <c r="B25" s="26" t="s">
        <v>114</v>
      </c>
      <c r="C25" s="220">
        <f t="shared" si="0"/>
        <v>0</v>
      </c>
      <c r="D25" s="222">
        <v>0</v>
      </c>
      <c r="E25" s="221">
        <f t="shared" si="2"/>
        <v>0</v>
      </c>
      <c r="F25" s="223">
        <v>0</v>
      </c>
      <c r="G25" s="223">
        <v>0</v>
      </c>
      <c r="H25" s="223">
        <v>0</v>
      </c>
      <c r="I25" s="223">
        <v>0</v>
      </c>
    </row>
    <row r="26" spans="1:9" ht="20.100000000000001" customHeight="1">
      <c r="A26" s="26" t="s">
        <v>35</v>
      </c>
      <c r="B26" s="26" t="s">
        <v>115</v>
      </c>
      <c r="C26" s="220">
        <f t="shared" si="0"/>
        <v>0</v>
      </c>
      <c r="D26" s="222">
        <v>0</v>
      </c>
      <c r="E26" s="221">
        <f t="shared" si="2"/>
        <v>0</v>
      </c>
      <c r="F26" s="223">
        <v>0</v>
      </c>
      <c r="G26" s="223">
        <v>0</v>
      </c>
      <c r="H26" s="223">
        <v>0</v>
      </c>
      <c r="I26" s="223">
        <v>0</v>
      </c>
    </row>
    <row r="27" spans="1:9" ht="20.100000000000001" customHeight="1">
      <c r="A27" s="26" t="s">
        <v>35</v>
      </c>
      <c r="B27" s="26" t="s">
        <v>116</v>
      </c>
      <c r="C27" s="220">
        <f t="shared" si="0"/>
        <v>0</v>
      </c>
      <c r="D27" s="222">
        <v>0</v>
      </c>
      <c r="E27" s="221">
        <f t="shared" si="2"/>
        <v>0</v>
      </c>
      <c r="F27" s="223">
        <v>0</v>
      </c>
      <c r="G27" s="223">
        <v>0</v>
      </c>
      <c r="H27" s="223">
        <v>0</v>
      </c>
      <c r="I27" s="223">
        <v>0</v>
      </c>
    </row>
    <row r="28" spans="1:9" ht="20.100000000000001" customHeight="1">
      <c r="A28" s="26" t="s">
        <v>35</v>
      </c>
      <c r="B28" s="26" t="s">
        <v>117</v>
      </c>
      <c r="C28" s="220">
        <f t="shared" si="0"/>
        <v>0</v>
      </c>
      <c r="D28" s="222">
        <v>0</v>
      </c>
      <c r="E28" s="221">
        <f t="shared" si="2"/>
        <v>0</v>
      </c>
      <c r="F28" s="223">
        <v>0</v>
      </c>
      <c r="G28" s="223">
        <v>0</v>
      </c>
      <c r="H28" s="223">
        <v>0</v>
      </c>
      <c r="I28" s="223">
        <v>0</v>
      </c>
    </row>
    <row r="29" spans="1:9" ht="20.100000000000001" customHeight="1">
      <c r="A29" s="26" t="s">
        <v>35</v>
      </c>
      <c r="B29" s="26" t="s">
        <v>118</v>
      </c>
      <c r="C29" s="220">
        <f t="shared" si="0"/>
        <v>0</v>
      </c>
      <c r="D29" s="222">
        <v>0</v>
      </c>
      <c r="E29" s="221">
        <f t="shared" si="2"/>
        <v>0</v>
      </c>
      <c r="F29" s="223">
        <v>0</v>
      </c>
      <c r="G29" s="223">
        <v>0</v>
      </c>
      <c r="H29" s="223">
        <v>0</v>
      </c>
      <c r="I29" s="223">
        <v>0</v>
      </c>
    </row>
    <row r="30" spans="1:9" ht="20.100000000000001" customHeight="1">
      <c r="A30" s="26" t="s">
        <v>35</v>
      </c>
      <c r="B30" s="26" t="s">
        <v>119</v>
      </c>
      <c r="C30" s="220">
        <f t="shared" si="0"/>
        <v>0</v>
      </c>
      <c r="D30" s="222">
        <v>0</v>
      </c>
      <c r="E30" s="221">
        <f t="shared" si="2"/>
        <v>0</v>
      </c>
      <c r="F30" s="223">
        <v>0</v>
      </c>
      <c r="G30" s="223">
        <v>0</v>
      </c>
      <c r="H30" s="223">
        <v>0</v>
      </c>
      <c r="I30" s="223">
        <v>0</v>
      </c>
    </row>
    <row r="31" spans="1:9" ht="20.100000000000001" customHeight="1">
      <c r="A31" s="26" t="s">
        <v>35</v>
      </c>
      <c r="B31" s="26" t="s">
        <v>120</v>
      </c>
      <c r="C31" s="220">
        <f t="shared" si="0"/>
        <v>91</v>
      </c>
      <c r="D31" s="222">
        <v>0</v>
      </c>
      <c r="E31" s="221">
        <f t="shared" si="2"/>
        <v>91</v>
      </c>
      <c r="F31" s="223">
        <v>91</v>
      </c>
      <c r="G31" s="223">
        <v>0</v>
      </c>
      <c r="H31" s="223">
        <v>0</v>
      </c>
      <c r="I31" s="223">
        <v>0</v>
      </c>
    </row>
    <row r="32" spans="1:9" ht="20.100000000000001" customHeight="1">
      <c r="A32" s="26" t="s">
        <v>36</v>
      </c>
      <c r="B32" s="26" t="s">
        <v>8</v>
      </c>
      <c r="C32" s="220">
        <f t="shared" si="0"/>
        <v>813</v>
      </c>
      <c r="D32" s="220">
        <f>SUM(D33:D48)</f>
        <v>0</v>
      </c>
      <c r="E32" s="221">
        <f t="shared" si="2"/>
        <v>813</v>
      </c>
      <c r="F32" s="221">
        <f>SUM(F33:F48)</f>
        <v>81</v>
      </c>
      <c r="G32" s="221">
        <f t="shared" ref="G32:I32" si="3">SUM(G33:G48)</f>
        <v>487</v>
      </c>
      <c r="H32" s="221">
        <f t="shared" si="3"/>
        <v>229</v>
      </c>
      <c r="I32" s="221">
        <f t="shared" si="3"/>
        <v>16</v>
      </c>
    </row>
    <row r="33" spans="1:9" ht="20.100000000000001" customHeight="1">
      <c r="A33" s="26" t="s">
        <v>36</v>
      </c>
      <c r="B33" s="26" t="s">
        <v>137</v>
      </c>
      <c r="C33" s="220">
        <f t="shared" si="0"/>
        <v>0</v>
      </c>
      <c r="D33" s="222">
        <v>0</v>
      </c>
      <c r="E33" s="221">
        <f t="shared" si="2"/>
        <v>0</v>
      </c>
      <c r="F33" s="223">
        <v>0</v>
      </c>
      <c r="G33" s="223">
        <v>0</v>
      </c>
      <c r="H33" s="223">
        <v>0</v>
      </c>
      <c r="I33" s="223">
        <v>0</v>
      </c>
    </row>
    <row r="34" spans="1:9" ht="20.100000000000001" customHeight="1">
      <c r="A34" s="26" t="s">
        <v>36</v>
      </c>
      <c r="B34" s="26" t="s">
        <v>139</v>
      </c>
      <c r="C34" s="220">
        <f>SUM(D34:E34)</f>
        <v>13</v>
      </c>
      <c r="D34" s="222">
        <v>0</v>
      </c>
      <c r="E34" s="221">
        <f t="shared" si="2"/>
        <v>13</v>
      </c>
      <c r="F34" s="223">
        <v>0</v>
      </c>
      <c r="G34" s="223">
        <v>0</v>
      </c>
      <c r="H34" s="223">
        <v>9</v>
      </c>
      <c r="I34" s="223">
        <v>4</v>
      </c>
    </row>
    <row r="35" spans="1:9" ht="20.100000000000001" customHeight="1">
      <c r="A35" s="26" t="s">
        <v>36</v>
      </c>
      <c r="B35" s="26" t="s">
        <v>138</v>
      </c>
      <c r="C35" s="220">
        <f t="shared" si="0"/>
        <v>121</v>
      </c>
      <c r="D35" s="222">
        <v>0</v>
      </c>
      <c r="E35" s="221">
        <f t="shared" si="2"/>
        <v>121</v>
      </c>
      <c r="F35" s="223">
        <v>1</v>
      </c>
      <c r="G35" s="223">
        <v>107</v>
      </c>
      <c r="H35" s="223">
        <v>10</v>
      </c>
      <c r="I35" s="223">
        <v>3</v>
      </c>
    </row>
    <row r="36" spans="1:9" ht="20.100000000000001" customHeight="1">
      <c r="A36" s="26" t="s">
        <v>36</v>
      </c>
      <c r="B36" s="26" t="s">
        <v>124</v>
      </c>
      <c r="C36" s="220">
        <f t="shared" si="0"/>
        <v>25</v>
      </c>
      <c r="D36" s="222">
        <v>0</v>
      </c>
      <c r="E36" s="221">
        <f t="shared" si="2"/>
        <v>25</v>
      </c>
      <c r="F36" s="223">
        <v>0</v>
      </c>
      <c r="G36" s="223">
        <v>0</v>
      </c>
      <c r="H36" s="223">
        <v>25</v>
      </c>
      <c r="I36" s="223">
        <v>0</v>
      </c>
    </row>
    <row r="37" spans="1:9" ht="20.100000000000001" customHeight="1">
      <c r="A37" s="26" t="s">
        <v>36</v>
      </c>
      <c r="B37" s="26" t="s">
        <v>125</v>
      </c>
      <c r="C37" s="220">
        <f t="shared" si="0"/>
        <v>83</v>
      </c>
      <c r="D37" s="222">
        <v>0</v>
      </c>
      <c r="E37" s="221">
        <f t="shared" si="2"/>
        <v>83</v>
      </c>
      <c r="F37" s="223">
        <v>6</v>
      </c>
      <c r="G37" s="223">
        <v>21</v>
      </c>
      <c r="H37" s="223">
        <v>55</v>
      </c>
      <c r="I37" s="223">
        <v>1</v>
      </c>
    </row>
    <row r="38" spans="1:9" ht="20.100000000000001" customHeight="1">
      <c r="A38" s="26" t="s">
        <v>36</v>
      </c>
      <c r="B38" s="26" t="s">
        <v>126</v>
      </c>
      <c r="C38" s="220">
        <f t="shared" si="0"/>
        <v>7</v>
      </c>
      <c r="D38" s="222">
        <v>0</v>
      </c>
      <c r="E38" s="221">
        <f t="shared" si="2"/>
        <v>7</v>
      </c>
      <c r="F38" s="223">
        <v>0</v>
      </c>
      <c r="G38" s="223">
        <v>2</v>
      </c>
      <c r="H38" s="223">
        <v>5</v>
      </c>
      <c r="I38" s="223">
        <v>0</v>
      </c>
    </row>
    <row r="39" spans="1:9" ht="20.100000000000001" customHeight="1">
      <c r="A39" s="26" t="s">
        <v>36</v>
      </c>
      <c r="B39" s="26" t="s">
        <v>140</v>
      </c>
      <c r="C39" s="220">
        <f t="shared" si="0"/>
        <v>24</v>
      </c>
      <c r="D39" s="222">
        <v>0</v>
      </c>
      <c r="E39" s="221">
        <f t="shared" si="2"/>
        <v>24</v>
      </c>
      <c r="F39" s="223">
        <v>0</v>
      </c>
      <c r="G39" s="223">
        <v>22</v>
      </c>
      <c r="H39" s="223">
        <v>2</v>
      </c>
      <c r="I39" s="223">
        <v>0</v>
      </c>
    </row>
    <row r="40" spans="1:9" ht="20.100000000000001" customHeight="1">
      <c r="A40" s="26" t="s">
        <v>36</v>
      </c>
      <c r="B40" s="26" t="s">
        <v>141</v>
      </c>
      <c r="C40" s="220">
        <f t="shared" si="0"/>
        <v>10</v>
      </c>
      <c r="D40" s="222">
        <v>0</v>
      </c>
      <c r="E40" s="221">
        <f t="shared" si="2"/>
        <v>10</v>
      </c>
      <c r="F40" s="223">
        <v>0</v>
      </c>
      <c r="G40" s="223">
        <v>3</v>
      </c>
      <c r="H40" s="223">
        <v>7</v>
      </c>
      <c r="I40" s="223">
        <v>0</v>
      </c>
    </row>
    <row r="41" spans="1:9" ht="20.100000000000001" customHeight="1">
      <c r="A41" s="26" t="s">
        <v>36</v>
      </c>
      <c r="B41" s="26" t="s">
        <v>129</v>
      </c>
      <c r="C41" s="220">
        <f t="shared" si="0"/>
        <v>44</v>
      </c>
      <c r="D41" s="222">
        <v>0</v>
      </c>
      <c r="E41" s="221">
        <f t="shared" si="2"/>
        <v>44</v>
      </c>
      <c r="F41" s="223">
        <v>0</v>
      </c>
      <c r="G41" s="223">
        <v>10</v>
      </c>
      <c r="H41" s="223">
        <v>30</v>
      </c>
      <c r="I41" s="223">
        <v>4</v>
      </c>
    </row>
    <row r="42" spans="1:9" ht="20.100000000000001" customHeight="1">
      <c r="A42" s="26" t="s">
        <v>36</v>
      </c>
      <c r="B42" s="26" t="s">
        <v>130</v>
      </c>
      <c r="C42" s="220">
        <f t="shared" si="0"/>
        <v>6</v>
      </c>
      <c r="D42" s="222">
        <v>0</v>
      </c>
      <c r="E42" s="221">
        <f t="shared" si="2"/>
        <v>6</v>
      </c>
      <c r="F42" s="223">
        <v>0</v>
      </c>
      <c r="G42" s="223">
        <v>1</v>
      </c>
      <c r="H42" s="223">
        <v>5</v>
      </c>
      <c r="I42" s="223">
        <v>0</v>
      </c>
    </row>
    <row r="43" spans="1:9" ht="20.100000000000001" customHeight="1">
      <c r="A43" s="26" t="s">
        <v>36</v>
      </c>
      <c r="B43" s="26" t="s">
        <v>131</v>
      </c>
      <c r="C43" s="220">
        <f t="shared" si="0"/>
        <v>209</v>
      </c>
      <c r="D43" s="222">
        <v>0</v>
      </c>
      <c r="E43" s="221">
        <f t="shared" si="2"/>
        <v>209</v>
      </c>
      <c r="F43" s="223">
        <v>5</v>
      </c>
      <c r="G43" s="223">
        <v>173</v>
      </c>
      <c r="H43" s="223">
        <v>30</v>
      </c>
      <c r="I43" s="223">
        <v>1</v>
      </c>
    </row>
    <row r="44" spans="1:9" ht="20.100000000000001" customHeight="1">
      <c r="A44" s="26" t="s">
        <v>36</v>
      </c>
      <c r="B44" s="26" t="s">
        <v>111</v>
      </c>
      <c r="C44" s="220">
        <f t="shared" si="0"/>
        <v>7</v>
      </c>
      <c r="D44" s="222">
        <v>0</v>
      </c>
      <c r="E44" s="221">
        <f t="shared" si="2"/>
        <v>7</v>
      </c>
      <c r="F44" s="223">
        <v>0</v>
      </c>
      <c r="G44" s="223">
        <v>7</v>
      </c>
      <c r="H44" s="223">
        <v>0</v>
      </c>
      <c r="I44" s="223">
        <v>0</v>
      </c>
    </row>
    <row r="45" spans="1:9" ht="20.100000000000001" customHeight="1">
      <c r="A45" s="26" t="s">
        <v>36</v>
      </c>
      <c r="B45" s="26" t="s">
        <v>132</v>
      </c>
      <c r="C45" s="220">
        <f t="shared" si="0"/>
        <v>1</v>
      </c>
      <c r="D45" s="222">
        <v>0</v>
      </c>
      <c r="E45" s="221">
        <f t="shared" si="2"/>
        <v>1</v>
      </c>
      <c r="F45" s="223">
        <v>0</v>
      </c>
      <c r="G45" s="223">
        <v>0</v>
      </c>
      <c r="H45" s="223">
        <v>0</v>
      </c>
      <c r="I45" s="223">
        <v>1</v>
      </c>
    </row>
    <row r="46" spans="1:9" ht="20.100000000000001" customHeight="1">
      <c r="A46" s="26" t="s">
        <v>36</v>
      </c>
      <c r="B46" s="26" t="s">
        <v>133</v>
      </c>
      <c r="C46" s="220">
        <f t="shared" si="0"/>
        <v>62</v>
      </c>
      <c r="D46" s="222">
        <v>0</v>
      </c>
      <c r="E46" s="221">
        <f t="shared" si="2"/>
        <v>62</v>
      </c>
      <c r="F46" s="223">
        <v>10</v>
      </c>
      <c r="G46" s="223">
        <v>50</v>
      </c>
      <c r="H46" s="223">
        <v>2</v>
      </c>
      <c r="I46" s="223">
        <v>0</v>
      </c>
    </row>
    <row r="47" spans="1:9" ht="20.100000000000001" customHeight="1">
      <c r="A47" s="26" t="s">
        <v>36</v>
      </c>
      <c r="B47" s="26" t="s">
        <v>134</v>
      </c>
      <c r="C47" s="220">
        <f t="shared" si="0"/>
        <v>183</v>
      </c>
      <c r="D47" s="222">
        <v>0</v>
      </c>
      <c r="E47" s="221">
        <f t="shared" si="2"/>
        <v>183</v>
      </c>
      <c r="F47" s="223">
        <v>59</v>
      </c>
      <c r="G47" s="223">
        <v>90</v>
      </c>
      <c r="H47" s="223">
        <v>34</v>
      </c>
      <c r="I47" s="223">
        <v>0</v>
      </c>
    </row>
    <row r="48" spans="1:9" ht="20.100000000000001" customHeight="1">
      <c r="A48" s="26" t="s">
        <v>36</v>
      </c>
      <c r="B48" s="26" t="s">
        <v>135</v>
      </c>
      <c r="C48" s="220">
        <f t="shared" si="0"/>
        <v>18</v>
      </c>
      <c r="D48" s="222">
        <v>0</v>
      </c>
      <c r="E48" s="221">
        <f t="shared" si="2"/>
        <v>18</v>
      </c>
      <c r="F48" s="223">
        <v>0</v>
      </c>
      <c r="G48" s="223">
        <v>1</v>
      </c>
      <c r="H48" s="223">
        <v>15</v>
      </c>
      <c r="I48" s="223">
        <v>2</v>
      </c>
    </row>
    <row r="49" spans="1:9" ht="20.100000000000001" customHeight="1">
      <c r="A49" s="26" t="s">
        <v>37</v>
      </c>
      <c r="B49" s="26" t="s">
        <v>8</v>
      </c>
      <c r="C49" s="220">
        <f t="shared" si="0"/>
        <v>919</v>
      </c>
      <c r="D49" s="220">
        <f>SUM(D50:D57)</f>
        <v>0</v>
      </c>
      <c r="E49" s="221">
        <f t="shared" si="2"/>
        <v>919</v>
      </c>
      <c r="F49" s="220">
        <f>SUM(F50:F57)</f>
        <v>0</v>
      </c>
      <c r="G49" s="220">
        <f t="shared" ref="G49:I49" si="4">SUM(G50:G57)</f>
        <v>6</v>
      </c>
      <c r="H49" s="220">
        <f t="shared" si="4"/>
        <v>902</v>
      </c>
      <c r="I49" s="220">
        <f t="shared" si="4"/>
        <v>11</v>
      </c>
    </row>
    <row r="50" spans="1:9" ht="20.100000000000001" customHeight="1">
      <c r="A50" s="26" t="s">
        <v>37</v>
      </c>
      <c r="B50" s="26" t="s">
        <v>137</v>
      </c>
      <c r="C50" s="220">
        <f t="shared" si="0"/>
        <v>0</v>
      </c>
      <c r="D50" s="222">
        <v>0</v>
      </c>
      <c r="E50" s="221">
        <f t="shared" si="2"/>
        <v>0</v>
      </c>
      <c r="F50" s="223">
        <v>0</v>
      </c>
      <c r="G50" s="223">
        <v>0</v>
      </c>
      <c r="H50" s="223">
        <v>0</v>
      </c>
      <c r="I50" s="223">
        <v>0</v>
      </c>
    </row>
    <row r="51" spans="1:9" ht="20.100000000000001" customHeight="1">
      <c r="A51" s="26" t="s">
        <v>37</v>
      </c>
      <c r="B51" s="26" t="s">
        <v>138</v>
      </c>
      <c r="C51" s="220">
        <f t="shared" si="0"/>
        <v>133</v>
      </c>
      <c r="D51" s="222">
        <v>0</v>
      </c>
      <c r="E51" s="221">
        <f t="shared" si="2"/>
        <v>133</v>
      </c>
      <c r="F51" s="223">
        <v>0</v>
      </c>
      <c r="G51" s="223">
        <v>0</v>
      </c>
      <c r="H51" s="223">
        <v>133</v>
      </c>
      <c r="I51" s="223">
        <v>0</v>
      </c>
    </row>
    <row r="52" spans="1:9" ht="20.100000000000001" customHeight="1">
      <c r="A52" s="26" t="s">
        <v>37</v>
      </c>
      <c r="B52" s="26" t="s">
        <v>139</v>
      </c>
      <c r="C52" s="220">
        <f t="shared" si="0"/>
        <v>0</v>
      </c>
      <c r="D52" s="222">
        <v>0</v>
      </c>
      <c r="E52" s="221">
        <f t="shared" si="2"/>
        <v>0</v>
      </c>
      <c r="F52" s="223">
        <v>0</v>
      </c>
      <c r="G52" s="223">
        <v>0</v>
      </c>
      <c r="H52" s="223">
        <v>0</v>
      </c>
      <c r="I52" s="223">
        <v>0</v>
      </c>
    </row>
    <row r="53" spans="1:9" ht="20.100000000000001" customHeight="1">
      <c r="A53" s="26" t="s">
        <v>37</v>
      </c>
      <c r="B53" s="26" t="s">
        <v>140</v>
      </c>
      <c r="C53" s="220">
        <f t="shared" si="0"/>
        <v>79</v>
      </c>
      <c r="D53" s="222">
        <v>0</v>
      </c>
      <c r="E53" s="221">
        <f t="shared" si="2"/>
        <v>79</v>
      </c>
      <c r="F53" s="223">
        <v>0</v>
      </c>
      <c r="G53" s="223">
        <v>6</v>
      </c>
      <c r="H53" s="223">
        <v>72</v>
      </c>
      <c r="I53" s="223">
        <v>1</v>
      </c>
    </row>
    <row r="54" spans="1:9" ht="20.100000000000001" customHeight="1">
      <c r="A54" s="26" t="s">
        <v>37</v>
      </c>
      <c r="B54" s="26" t="s">
        <v>141</v>
      </c>
      <c r="C54" s="220">
        <f t="shared" si="0"/>
        <v>47</v>
      </c>
      <c r="D54" s="222">
        <v>0</v>
      </c>
      <c r="E54" s="221">
        <f t="shared" si="2"/>
        <v>47</v>
      </c>
      <c r="F54" s="223">
        <v>0</v>
      </c>
      <c r="G54" s="223">
        <v>0</v>
      </c>
      <c r="H54" s="223">
        <v>47</v>
      </c>
      <c r="I54" s="223">
        <v>0</v>
      </c>
    </row>
    <row r="55" spans="1:9" ht="20.100000000000001" customHeight="1">
      <c r="A55" s="26" t="s">
        <v>37</v>
      </c>
      <c r="B55" s="26" t="s">
        <v>142</v>
      </c>
      <c r="C55" s="220">
        <f t="shared" si="0"/>
        <v>573</v>
      </c>
      <c r="D55" s="222">
        <v>0</v>
      </c>
      <c r="E55" s="221">
        <f t="shared" si="2"/>
        <v>573</v>
      </c>
      <c r="F55" s="223">
        <v>0</v>
      </c>
      <c r="G55" s="223">
        <v>0</v>
      </c>
      <c r="H55" s="226">
        <v>563</v>
      </c>
      <c r="I55" s="223">
        <v>10</v>
      </c>
    </row>
    <row r="56" spans="1:9" ht="20.100000000000001" customHeight="1">
      <c r="A56" s="26" t="s">
        <v>37</v>
      </c>
      <c r="B56" s="26" t="s">
        <v>143</v>
      </c>
      <c r="C56" s="220">
        <f t="shared" si="0"/>
        <v>44</v>
      </c>
      <c r="D56" s="222">
        <v>0</v>
      </c>
      <c r="E56" s="221">
        <f t="shared" si="2"/>
        <v>44</v>
      </c>
      <c r="F56" s="223">
        <v>0</v>
      </c>
      <c r="G56" s="223">
        <v>0</v>
      </c>
      <c r="H56" s="223">
        <v>44</v>
      </c>
      <c r="I56" s="223">
        <v>0</v>
      </c>
    </row>
    <row r="57" spans="1:9" ht="20.100000000000001" customHeight="1">
      <c r="A57" s="26" t="s">
        <v>37</v>
      </c>
      <c r="B57" s="26" t="s">
        <v>144</v>
      </c>
      <c r="C57" s="220">
        <f t="shared" si="0"/>
        <v>43</v>
      </c>
      <c r="D57" s="222">
        <v>0</v>
      </c>
      <c r="E57" s="221">
        <f t="shared" si="2"/>
        <v>43</v>
      </c>
      <c r="F57" s="223">
        <v>0</v>
      </c>
      <c r="G57" s="223">
        <v>0</v>
      </c>
      <c r="H57" s="226">
        <v>43</v>
      </c>
      <c r="I57" s="223">
        <v>0</v>
      </c>
    </row>
    <row r="58" spans="1:9" ht="20.100000000000001" customHeight="1">
      <c r="A58" s="26" t="s">
        <v>38</v>
      </c>
      <c r="B58" s="26" t="s">
        <v>8</v>
      </c>
      <c r="C58" s="220">
        <f t="shared" si="0"/>
        <v>462</v>
      </c>
      <c r="D58" s="220">
        <f>SUM(D59:D68)</f>
        <v>0</v>
      </c>
      <c r="E58" s="221">
        <f t="shared" si="2"/>
        <v>462</v>
      </c>
      <c r="F58" s="225">
        <f>SUM(F59:F68)</f>
        <v>16</v>
      </c>
      <c r="G58" s="225">
        <f t="shared" ref="G58:I58" si="5">SUM(G59:G68)</f>
        <v>178</v>
      </c>
      <c r="H58" s="225">
        <f t="shared" si="5"/>
        <v>264</v>
      </c>
      <c r="I58" s="225">
        <f t="shared" si="5"/>
        <v>4</v>
      </c>
    </row>
    <row r="59" spans="1:9" ht="20.100000000000001" customHeight="1">
      <c r="A59" s="26" t="s">
        <v>38</v>
      </c>
      <c r="B59" s="26" t="s">
        <v>137</v>
      </c>
      <c r="C59" s="220">
        <f t="shared" si="0"/>
        <v>72</v>
      </c>
      <c r="D59" s="222">
        <v>0</v>
      </c>
      <c r="E59" s="221">
        <f t="shared" si="2"/>
        <v>72</v>
      </c>
      <c r="F59" s="223">
        <v>0</v>
      </c>
      <c r="G59" s="223">
        <v>16</v>
      </c>
      <c r="H59" s="223">
        <v>56</v>
      </c>
      <c r="I59" s="223">
        <v>0</v>
      </c>
    </row>
    <row r="60" spans="1:9" ht="20.100000000000001" customHeight="1">
      <c r="A60" s="26" t="s">
        <v>38</v>
      </c>
      <c r="B60" s="26" t="s">
        <v>147</v>
      </c>
      <c r="C60" s="220">
        <f>SUM(D60:E60)</f>
        <v>0</v>
      </c>
      <c r="D60" s="222">
        <v>0</v>
      </c>
      <c r="E60" s="221">
        <f t="shared" si="2"/>
        <v>0</v>
      </c>
      <c r="F60" s="223">
        <v>0</v>
      </c>
      <c r="G60" s="223">
        <v>0</v>
      </c>
      <c r="H60" s="223">
        <v>0</v>
      </c>
      <c r="I60" s="223">
        <v>0</v>
      </c>
    </row>
    <row r="61" spans="1:9" ht="20.100000000000001" customHeight="1">
      <c r="A61" s="26" t="s">
        <v>38</v>
      </c>
      <c r="B61" s="26" t="s">
        <v>139</v>
      </c>
      <c r="C61" s="220">
        <f>SUM(D61:E61)</f>
        <v>19</v>
      </c>
      <c r="D61" s="222">
        <v>0</v>
      </c>
      <c r="E61" s="221">
        <f>SUM(F61:I61)</f>
        <v>19</v>
      </c>
      <c r="F61" s="223">
        <v>0</v>
      </c>
      <c r="G61" s="223">
        <v>0</v>
      </c>
      <c r="H61" s="223">
        <v>15</v>
      </c>
      <c r="I61" s="223">
        <v>4</v>
      </c>
    </row>
    <row r="62" spans="1:9" ht="20.100000000000001" customHeight="1">
      <c r="A62" s="26" t="s">
        <v>38</v>
      </c>
      <c r="B62" s="26" t="s">
        <v>146</v>
      </c>
      <c r="C62" s="220">
        <f>SUM(D62:E62)</f>
        <v>97</v>
      </c>
      <c r="D62" s="222">
        <v>0</v>
      </c>
      <c r="E62" s="221">
        <f>SUM(F62:I62)</f>
        <v>97</v>
      </c>
      <c r="F62" s="223">
        <v>0</v>
      </c>
      <c r="G62" s="223">
        <v>76</v>
      </c>
      <c r="H62" s="223">
        <v>21</v>
      </c>
      <c r="I62" s="223">
        <v>0</v>
      </c>
    </row>
    <row r="63" spans="1:9" ht="20.100000000000001" customHeight="1">
      <c r="A63" s="26" t="s">
        <v>38</v>
      </c>
      <c r="B63" s="26" t="s">
        <v>469</v>
      </c>
      <c r="C63" s="220">
        <f>SUM(D63:E63)</f>
        <v>274</v>
      </c>
      <c r="D63" s="222">
        <v>0</v>
      </c>
      <c r="E63" s="221">
        <f t="shared" si="2"/>
        <v>274</v>
      </c>
      <c r="F63" s="223">
        <v>16</v>
      </c>
      <c r="G63" s="223">
        <v>86</v>
      </c>
      <c r="H63" s="223">
        <v>172</v>
      </c>
      <c r="I63" s="223">
        <v>0</v>
      </c>
    </row>
    <row r="64" spans="1:9" ht="20.100000000000001" customHeight="1">
      <c r="A64" s="26" t="s">
        <v>38</v>
      </c>
      <c r="B64" s="26" t="s">
        <v>138</v>
      </c>
      <c r="C64" s="220">
        <f>SUM(D64:E64)</f>
        <v>0</v>
      </c>
      <c r="D64" s="222">
        <v>0</v>
      </c>
      <c r="E64" s="221">
        <f t="shared" si="2"/>
        <v>0</v>
      </c>
      <c r="F64" s="223">
        <v>0</v>
      </c>
      <c r="G64" s="223">
        <v>0</v>
      </c>
      <c r="H64" s="223">
        <v>0</v>
      </c>
      <c r="I64" s="223">
        <v>0</v>
      </c>
    </row>
    <row r="65" spans="1:9" ht="20.100000000000001" customHeight="1">
      <c r="A65" s="26" t="s">
        <v>38</v>
      </c>
      <c r="B65" s="26" t="s">
        <v>148</v>
      </c>
      <c r="C65" s="220">
        <f t="shared" si="0"/>
        <v>0</v>
      </c>
      <c r="D65" s="222">
        <v>0</v>
      </c>
      <c r="E65" s="221">
        <f t="shared" si="2"/>
        <v>0</v>
      </c>
      <c r="F65" s="223">
        <v>0</v>
      </c>
      <c r="G65" s="223">
        <v>0</v>
      </c>
      <c r="H65" s="223">
        <v>0</v>
      </c>
      <c r="I65" s="223">
        <v>0</v>
      </c>
    </row>
    <row r="66" spans="1:9" ht="20.100000000000001" customHeight="1">
      <c r="A66" s="26" t="s">
        <v>38</v>
      </c>
      <c r="B66" s="26" t="s">
        <v>149</v>
      </c>
      <c r="C66" s="220">
        <f t="shared" si="0"/>
        <v>0</v>
      </c>
      <c r="D66" s="222">
        <v>0</v>
      </c>
      <c r="E66" s="221">
        <f t="shared" si="2"/>
        <v>0</v>
      </c>
      <c r="F66" s="223">
        <v>0</v>
      </c>
      <c r="G66" s="223">
        <v>0</v>
      </c>
      <c r="H66" s="223">
        <v>0</v>
      </c>
      <c r="I66" s="223">
        <v>0</v>
      </c>
    </row>
    <row r="67" spans="1:9" ht="20.100000000000001" customHeight="1">
      <c r="A67" s="26" t="s">
        <v>38</v>
      </c>
      <c r="B67" s="26" t="s">
        <v>150</v>
      </c>
      <c r="C67" s="220">
        <f t="shared" si="0"/>
        <v>0</v>
      </c>
      <c r="D67" s="222">
        <v>0</v>
      </c>
      <c r="E67" s="221">
        <f t="shared" si="2"/>
        <v>0</v>
      </c>
      <c r="F67" s="223">
        <v>0</v>
      </c>
      <c r="G67" s="223">
        <v>0</v>
      </c>
      <c r="H67" s="223">
        <v>0</v>
      </c>
      <c r="I67" s="223">
        <v>0</v>
      </c>
    </row>
    <row r="68" spans="1:9" ht="20.100000000000001" customHeight="1">
      <c r="A68" s="26" t="s">
        <v>38</v>
      </c>
      <c r="B68" s="26" t="s">
        <v>151</v>
      </c>
      <c r="C68" s="220">
        <f t="shared" si="0"/>
        <v>0</v>
      </c>
      <c r="D68" s="222">
        <v>0</v>
      </c>
      <c r="E68" s="221">
        <f t="shared" si="2"/>
        <v>0</v>
      </c>
      <c r="F68" s="223">
        <v>0</v>
      </c>
      <c r="G68" s="223">
        <v>0</v>
      </c>
      <c r="H68" s="223">
        <v>0</v>
      </c>
      <c r="I68" s="223">
        <v>0</v>
      </c>
    </row>
    <row r="69" spans="1:9" ht="20.100000000000001" customHeight="1">
      <c r="A69" s="26" t="s">
        <v>39</v>
      </c>
      <c r="B69" s="26" t="s">
        <v>8</v>
      </c>
      <c r="C69" s="220">
        <f t="shared" si="0"/>
        <v>238</v>
      </c>
      <c r="D69" s="220">
        <f>SUM(D70:D74)</f>
        <v>0</v>
      </c>
      <c r="E69" s="221">
        <f t="shared" si="2"/>
        <v>238</v>
      </c>
      <c r="F69" s="225">
        <f>SUM(F70:F74)</f>
        <v>0</v>
      </c>
      <c r="G69" s="225">
        <f t="shared" ref="G69:I69" si="6">SUM(G70:G74)</f>
        <v>88</v>
      </c>
      <c r="H69" s="225">
        <f t="shared" si="6"/>
        <v>79</v>
      </c>
      <c r="I69" s="225">
        <f t="shared" si="6"/>
        <v>71</v>
      </c>
    </row>
    <row r="70" spans="1:9" ht="20.100000000000001" customHeight="1">
      <c r="A70" s="26" t="s">
        <v>39</v>
      </c>
      <c r="B70" s="26" t="s">
        <v>138</v>
      </c>
      <c r="C70" s="220">
        <f t="shared" ref="C70:C133" si="7">SUM(D70:E70)</f>
        <v>90</v>
      </c>
      <c r="D70" s="222">
        <v>0</v>
      </c>
      <c r="E70" s="221">
        <f t="shared" si="2"/>
        <v>90</v>
      </c>
      <c r="F70" s="223">
        <v>0</v>
      </c>
      <c r="G70" s="223">
        <v>88</v>
      </c>
      <c r="H70" s="223">
        <v>2</v>
      </c>
      <c r="I70" s="223">
        <v>0</v>
      </c>
    </row>
    <row r="71" spans="1:9" ht="20.100000000000001" customHeight="1">
      <c r="A71" s="26" t="s">
        <v>39</v>
      </c>
      <c r="B71" s="26" t="s">
        <v>139</v>
      </c>
      <c r="C71" s="220">
        <f t="shared" si="7"/>
        <v>1</v>
      </c>
      <c r="D71" s="222">
        <v>0</v>
      </c>
      <c r="E71" s="221">
        <f t="shared" ref="E71:E134" si="8">SUM(F71:I71)</f>
        <v>1</v>
      </c>
      <c r="F71" s="223">
        <v>0</v>
      </c>
      <c r="G71" s="223">
        <v>0</v>
      </c>
      <c r="H71" s="223">
        <v>0</v>
      </c>
      <c r="I71" s="223">
        <v>1</v>
      </c>
    </row>
    <row r="72" spans="1:9" ht="20.100000000000001" customHeight="1">
      <c r="A72" s="26" t="s">
        <v>39</v>
      </c>
      <c r="B72" s="26" t="s">
        <v>140</v>
      </c>
      <c r="C72" s="220">
        <f t="shared" si="7"/>
        <v>37</v>
      </c>
      <c r="D72" s="222">
        <v>0</v>
      </c>
      <c r="E72" s="221">
        <f t="shared" si="8"/>
        <v>37</v>
      </c>
      <c r="F72" s="223">
        <v>0</v>
      </c>
      <c r="G72" s="223">
        <v>0</v>
      </c>
      <c r="H72" s="223">
        <v>36</v>
      </c>
      <c r="I72" s="223">
        <v>1</v>
      </c>
    </row>
    <row r="73" spans="1:9" ht="20.100000000000001" customHeight="1">
      <c r="A73" s="26" t="s">
        <v>39</v>
      </c>
      <c r="B73" s="26" t="s">
        <v>141</v>
      </c>
      <c r="C73" s="220">
        <f t="shared" si="7"/>
        <v>44</v>
      </c>
      <c r="D73" s="222">
        <v>0</v>
      </c>
      <c r="E73" s="221">
        <f t="shared" si="8"/>
        <v>44</v>
      </c>
      <c r="F73" s="223">
        <v>0</v>
      </c>
      <c r="G73" s="223">
        <v>0</v>
      </c>
      <c r="H73" s="223">
        <v>0</v>
      </c>
      <c r="I73" s="223">
        <v>44</v>
      </c>
    </row>
    <row r="74" spans="1:9" ht="20.100000000000001" customHeight="1">
      <c r="A74" s="26" t="s">
        <v>39</v>
      </c>
      <c r="B74" s="26" t="s">
        <v>153</v>
      </c>
      <c r="C74" s="220">
        <f t="shared" si="7"/>
        <v>66</v>
      </c>
      <c r="D74" s="222">
        <v>0</v>
      </c>
      <c r="E74" s="221">
        <f t="shared" si="8"/>
        <v>66</v>
      </c>
      <c r="F74" s="223">
        <v>0</v>
      </c>
      <c r="G74" s="223">
        <v>0</v>
      </c>
      <c r="H74" s="223">
        <v>41</v>
      </c>
      <c r="I74" s="223">
        <v>25</v>
      </c>
    </row>
    <row r="75" spans="1:9" ht="20.100000000000001" customHeight="1">
      <c r="A75" s="26" t="s">
        <v>40</v>
      </c>
      <c r="B75" s="26" t="s">
        <v>8</v>
      </c>
      <c r="C75" s="220">
        <f t="shared" si="7"/>
        <v>398</v>
      </c>
      <c r="D75" s="220">
        <f>SUM(D76:D80)</f>
        <v>0</v>
      </c>
      <c r="E75" s="221">
        <f t="shared" si="8"/>
        <v>398</v>
      </c>
      <c r="F75" s="225">
        <f>SUM(F76:F80)</f>
        <v>240</v>
      </c>
      <c r="G75" s="225">
        <f t="shared" ref="G75:I75" si="9">SUM(G76:G80)</f>
        <v>137</v>
      </c>
      <c r="H75" s="225">
        <f t="shared" si="9"/>
        <v>21</v>
      </c>
      <c r="I75" s="225">
        <f t="shared" si="9"/>
        <v>0</v>
      </c>
    </row>
    <row r="76" spans="1:9" ht="20.100000000000001" customHeight="1">
      <c r="A76" s="26" t="s">
        <v>40</v>
      </c>
      <c r="B76" s="26" t="s">
        <v>138</v>
      </c>
      <c r="C76" s="220">
        <f t="shared" si="7"/>
        <v>18</v>
      </c>
      <c r="D76" s="222">
        <v>0</v>
      </c>
      <c r="E76" s="221">
        <f t="shared" si="8"/>
        <v>18</v>
      </c>
      <c r="F76" s="223">
        <v>1</v>
      </c>
      <c r="G76" s="223">
        <v>17</v>
      </c>
      <c r="H76" s="223">
        <v>0</v>
      </c>
      <c r="I76" s="223">
        <v>0</v>
      </c>
    </row>
    <row r="77" spans="1:9" ht="20.100000000000001" customHeight="1">
      <c r="A77" s="26" t="s">
        <v>40</v>
      </c>
      <c r="B77" s="26" t="s">
        <v>137</v>
      </c>
      <c r="C77" s="220">
        <f t="shared" si="7"/>
        <v>25</v>
      </c>
      <c r="D77" s="222">
        <v>0</v>
      </c>
      <c r="E77" s="221">
        <f t="shared" si="8"/>
        <v>25</v>
      </c>
      <c r="F77" s="223">
        <v>24</v>
      </c>
      <c r="G77" s="223">
        <v>1</v>
      </c>
      <c r="H77" s="223">
        <v>0</v>
      </c>
      <c r="I77" s="223">
        <v>0</v>
      </c>
    </row>
    <row r="78" spans="1:9" ht="20.100000000000001" customHeight="1">
      <c r="A78" s="26" t="s">
        <v>40</v>
      </c>
      <c r="B78" s="26" t="s">
        <v>139</v>
      </c>
      <c r="C78" s="220">
        <f t="shared" si="7"/>
        <v>218</v>
      </c>
      <c r="D78" s="222">
        <v>0</v>
      </c>
      <c r="E78" s="221">
        <f t="shared" si="8"/>
        <v>218</v>
      </c>
      <c r="F78" s="223">
        <v>185</v>
      </c>
      <c r="G78" s="223">
        <v>33</v>
      </c>
      <c r="H78" s="223">
        <v>0</v>
      </c>
      <c r="I78" s="223">
        <v>0</v>
      </c>
    </row>
    <row r="79" spans="1:9" ht="20.100000000000001" customHeight="1">
      <c r="A79" s="26" t="s">
        <v>40</v>
      </c>
      <c r="B79" s="26" t="s">
        <v>155</v>
      </c>
      <c r="C79" s="220">
        <f t="shared" si="7"/>
        <v>64</v>
      </c>
      <c r="D79" s="222">
        <v>0</v>
      </c>
      <c r="E79" s="221">
        <f t="shared" si="8"/>
        <v>64</v>
      </c>
      <c r="F79" s="223">
        <v>30</v>
      </c>
      <c r="G79" s="223">
        <v>34</v>
      </c>
      <c r="H79" s="223">
        <v>0</v>
      </c>
      <c r="I79" s="223">
        <v>0</v>
      </c>
    </row>
    <row r="80" spans="1:9" ht="20.100000000000001" customHeight="1">
      <c r="A80" s="26" t="s">
        <v>40</v>
      </c>
      <c r="B80" s="26" t="s">
        <v>156</v>
      </c>
      <c r="C80" s="220">
        <f t="shared" si="7"/>
        <v>73</v>
      </c>
      <c r="D80" s="222">
        <v>0</v>
      </c>
      <c r="E80" s="221">
        <f t="shared" si="8"/>
        <v>73</v>
      </c>
      <c r="F80" s="223">
        <v>0</v>
      </c>
      <c r="G80" s="223">
        <v>52</v>
      </c>
      <c r="H80" s="223">
        <v>21</v>
      </c>
      <c r="I80" s="223">
        <v>0</v>
      </c>
    </row>
    <row r="81" spans="1:9" ht="20.100000000000001" customHeight="1">
      <c r="A81" s="26" t="s">
        <v>41</v>
      </c>
      <c r="B81" s="26" t="s">
        <v>8</v>
      </c>
      <c r="C81" s="220">
        <f t="shared" si="7"/>
        <v>133</v>
      </c>
      <c r="D81" s="220">
        <f>SUM(D82:D86)</f>
        <v>0</v>
      </c>
      <c r="E81" s="221">
        <f t="shared" si="8"/>
        <v>133</v>
      </c>
      <c r="F81" s="221">
        <f>SUM(F82:F86)</f>
        <v>29</v>
      </c>
      <c r="G81" s="221">
        <f t="shared" ref="G81:I81" si="10">SUM(G82:G86)</f>
        <v>14</v>
      </c>
      <c r="H81" s="221">
        <f t="shared" si="10"/>
        <v>86</v>
      </c>
      <c r="I81" s="221">
        <f t="shared" si="10"/>
        <v>4</v>
      </c>
    </row>
    <row r="82" spans="1:9" ht="20.100000000000001" customHeight="1">
      <c r="A82" s="26" t="s">
        <v>41</v>
      </c>
      <c r="B82" s="26" t="s">
        <v>137</v>
      </c>
      <c r="C82" s="220">
        <f t="shared" si="7"/>
        <v>2</v>
      </c>
      <c r="D82" s="222">
        <v>0</v>
      </c>
      <c r="E82" s="221">
        <f t="shared" si="8"/>
        <v>2</v>
      </c>
      <c r="F82" s="223">
        <v>0</v>
      </c>
      <c r="G82" s="223">
        <v>0</v>
      </c>
      <c r="H82" s="223">
        <v>2</v>
      </c>
      <c r="I82" s="223">
        <v>0</v>
      </c>
    </row>
    <row r="83" spans="1:9" ht="20.100000000000001" customHeight="1">
      <c r="A83" s="26" t="s">
        <v>41</v>
      </c>
      <c r="B83" s="26" t="s">
        <v>140</v>
      </c>
      <c r="C83" s="220">
        <f t="shared" si="7"/>
        <v>43</v>
      </c>
      <c r="D83" s="222">
        <v>0</v>
      </c>
      <c r="E83" s="221">
        <f t="shared" si="8"/>
        <v>43</v>
      </c>
      <c r="F83" s="223">
        <v>29</v>
      </c>
      <c r="G83" s="223">
        <v>7</v>
      </c>
      <c r="H83" s="223">
        <v>3</v>
      </c>
      <c r="I83" s="223">
        <v>4</v>
      </c>
    </row>
    <row r="84" spans="1:9" ht="20.100000000000001" customHeight="1">
      <c r="A84" s="26" t="s">
        <v>41</v>
      </c>
      <c r="B84" s="26" t="s">
        <v>138</v>
      </c>
      <c r="C84" s="220">
        <f t="shared" si="7"/>
        <v>2</v>
      </c>
      <c r="D84" s="222">
        <v>0</v>
      </c>
      <c r="E84" s="221">
        <f t="shared" si="8"/>
        <v>2</v>
      </c>
      <c r="F84" s="223">
        <v>0</v>
      </c>
      <c r="G84" s="223">
        <v>0</v>
      </c>
      <c r="H84" s="223">
        <v>2</v>
      </c>
      <c r="I84" s="223">
        <v>0</v>
      </c>
    </row>
    <row r="85" spans="1:9" ht="20.100000000000001" customHeight="1">
      <c r="A85" s="26" t="s">
        <v>41</v>
      </c>
      <c r="B85" s="26" t="s">
        <v>141</v>
      </c>
      <c r="C85" s="220">
        <f t="shared" si="7"/>
        <v>41</v>
      </c>
      <c r="D85" s="222">
        <v>0</v>
      </c>
      <c r="E85" s="221">
        <f t="shared" si="8"/>
        <v>41</v>
      </c>
      <c r="F85" s="223">
        <v>0</v>
      </c>
      <c r="G85" s="223">
        <v>7</v>
      </c>
      <c r="H85" s="223">
        <v>34</v>
      </c>
      <c r="I85" s="223">
        <v>0</v>
      </c>
    </row>
    <row r="86" spans="1:9" ht="20.100000000000001" customHeight="1">
      <c r="A86" s="26" t="s">
        <v>41</v>
      </c>
      <c r="B86" s="26" t="s">
        <v>158</v>
      </c>
      <c r="C86" s="220">
        <f t="shared" si="7"/>
        <v>45</v>
      </c>
      <c r="D86" s="222">
        <v>0</v>
      </c>
      <c r="E86" s="221">
        <f t="shared" si="8"/>
        <v>45</v>
      </c>
      <c r="F86" s="223">
        <v>0</v>
      </c>
      <c r="G86" s="223">
        <v>0</v>
      </c>
      <c r="H86" s="223">
        <v>45</v>
      </c>
      <c r="I86" s="223">
        <v>0</v>
      </c>
    </row>
    <row r="87" spans="1:9" ht="20.100000000000001" customHeight="1">
      <c r="A87" s="26" t="s">
        <v>42</v>
      </c>
      <c r="B87" s="26" t="s">
        <v>8</v>
      </c>
      <c r="C87" s="220">
        <f t="shared" si="7"/>
        <v>787</v>
      </c>
      <c r="D87" s="220">
        <f>SUM(D88:D118)</f>
        <v>0</v>
      </c>
      <c r="E87" s="221">
        <f t="shared" si="8"/>
        <v>787</v>
      </c>
      <c r="F87" s="221">
        <f>SUM(F88:F118)</f>
        <v>287</v>
      </c>
      <c r="G87" s="221">
        <f t="shared" ref="G87:I87" si="11">SUM(G88:G118)</f>
        <v>115</v>
      </c>
      <c r="H87" s="221">
        <f t="shared" si="11"/>
        <v>174</v>
      </c>
      <c r="I87" s="221">
        <f t="shared" si="11"/>
        <v>211</v>
      </c>
    </row>
    <row r="88" spans="1:9" ht="20.100000000000001" customHeight="1">
      <c r="A88" s="26" t="s">
        <v>42</v>
      </c>
      <c r="B88" s="26" t="s">
        <v>160</v>
      </c>
      <c r="C88" s="220">
        <f t="shared" si="7"/>
        <v>0</v>
      </c>
      <c r="D88" s="222">
        <v>0</v>
      </c>
      <c r="E88" s="221">
        <f t="shared" si="8"/>
        <v>0</v>
      </c>
      <c r="F88" s="223">
        <v>0</v>
      </c>
      <c r="G88" s="223">
        <v>0</v>
      </c>
      <c r="H88" s="223">
        <v>0</v>
      </c>
      <c r="I88" s="223">
        <v>0</v>
      </c>
    </row>
    <row r="89" spans="1:9" ht="20.100000000000001" customHeight="1">
      <c r="A89" s="26" t="s">
        <v>42</v>
      </c>
      <c r="B89" s="26" t="s">
        <v>161</v>
      </c>
      <c r="C89" s="220">
        <f t="shared" si="7"/>
        <v>74</v>
      </c>
      <c r="D89" s="222">
        <v>0</v>
      </c>
      <c r="E89" s="221">
        <f t="shared" si="8"/>
        <v>74</v>
      </c>
      <c r="F89" s="223">
        <v>14</v>
      </c>
      <c r="G89" s="223">
        <v>53</v>
      </c>
      <c r="H89" s="223">
        <v>7</v>
      </c>
      <c r="I89" s="223">
        <v>0</v>
      </c>
    </row>
    <row r="90" spans="1:9" ht="20.100000000000001" customHeight="1">
      <c r="A90" s="26" t="s">
        <v>42</v>
      </c>
      <c r="B90" s="26" t="s">
        <v>162</v>
      </c>
      <c r="C90" s="220">
        <f t="shared" si="7"/>
        <v>111</v>
      </c>
      <c r="D90" s="222">
        <v>0</v>
      </c>
      <c r="E90" s="221">
        <f t="shared" si="8"/>
        <v>111</v>
      </c>
      <c r="F90" s="223">
        <v>89</v>
      </c>
      <c r="G90" s="223">
        <v>19</v>
      </c>
      <c r="H90" s="223">
        <v>3</v>
      </c>
      <c r="I90" s="223">
        <v>0</v>
      </c>
    </row>
    <row r="91" spans="1:9" ht="20.100000000000001" customHeight="1">
      <c r="A91" s="26" t="s">
        <v>42</v>
      </c>
      <c r="B91" s="26" t="s">
        <v>163</v>
      </c>
      <c r="C91" s="220">
        <f t="shared" si="7"/>
        <v>0</v>
      </c>
      <c r="D91" s="222">
        <v>0</v>
      </c>
      <c r="E91" s="221">
        <f t="shared" si="8"/>
        <v>0</v>
      </c>
      <c r="F91" s="223">
        <v>0</v>
      </c>
      <c r="G91" s="223">
        <v>0</v>
      </c>
      <c r="H91" s="223">
        <v>0</v>
      </c>
      <c r="I91" s="223">
        <v>0</v>
      </c>
    </row>
    <row r="92" spans="1:9" ht="20.100000000000001" customHeight="1">
      <c r="A92" s="26" t="s">
        <v>42</v>
      </c>
      <c r="B92" s="26" t="s">
        <v>164</v>
      </c>
      <c r="C92" s="220">
        <f t="shared" si="7"/>
        <v>78</v>
      </c>
      <c r="D92" s="222">
        <v>0</v>
      </c>
      <c r="E92" s="221">
        <f t="shared" si="8"/>
        <v>78</v>
      </c>
      <c r="F92" s="223">
        <v>0</v>
      </c>
      <c r="G92" s="223">
        <v>0</v>
      </c>
      <c r="H92" s="223">
        <v>78</v>
      </c>
      <c r="I92" s="223">
        <v>0</v>
      </c>
    </row>
    <row r="93" spans="1:9" ht="20.100000000000001" customHeight="1">
      <c r="A93" s="26" t="s">
        <v>42</v>
      </c>
      <c r="B93" s="26" t="s">
        <v>165</v>
      </c>
      <c r="C93" s="220">
        <f t="shared" si="7"/>
        <v>0</v>
      </c>
      <c r="D93" s="222">
        <v>0</v>
      </c>
      <c r="E93" s="221">
        <f t="shared" si="8"/>
        <v>0</v>
      </c>
      <c r="F93" s="223">
        <v>0</v>
      </c>
      <c r="G93" s="223">
        <v>0</v>
      </c>
      <c r="H93" s="223">
        <v>0</v>
      </c>
      <c r="I93" s="223">
        <v>0</v>
      </c>
    </row>
    <row r="94" spans="1:9" ht="20.100000000000001" customHeight="1">
      <c r="A94" s="26" t="s">
        <v>42</v>
      </c>
      <c r="B94" s="26" t="s">
        <v>166</v>
      </c>
      <c r="C94" s="220">
        <f t="shared" si="7"/>
        <v>0</v>
      </c>
      <c r="D94" s="222">
        <v>0</v>
      </c>
      <c r="E94" s="221">
        <f t="shared" si="8"/>
        <v>0</v>
      </c>
      <c r="F94" s="223">
        <v>0</v>
      </c>
      <c r="G94" s="223">
        <v>0</v>
      </c>
      <c r="H94" s="223">
        <v>0</v>
      </c>
      <c r="I94" s="223">
        <v>0</v>
      </c>
    </row>
    <row r="95" spans="1:9" ht="20.100000000000001" customHeight="1">
      <c r="A95" s="26" t="s">
        <v>42</v>
      </c>
      <c r="B95" s="26" t="s">
        <v>167</v>
      </c>
      <c r="C95" s="220">
        <f t="shared" si="7"/>
        <v>0</v>
      </c>
      <c r="D95" s="222">
        <v>0</v>
      </c>
      <c r="E95" s="221">
        <f t="shared" si="8"/>
        <v>0</v>
      </c>
      <c r="F95" s="223">
        <v>0</v>
      </c>
      <c r="G95" s="223">
        <v>0</v>
      </c>
      <c r="H95" s="223">
        <v>0</v>
      </c>
      <c r="I95" s="223">
        <v>0</v>
      </c>
    </row>
    <row r="96" spans="1:9" ht="20.100000000000001" customHeight="1">
      <c r="A96" s="26" t="s">
        <v>42</v>
      </c>
      <c r="B96" s="26" t="s">
        <v>168</v>
      </c>
      <c r="C96" s="220">
        <f t="shared" si="7"/>
        <v>0</v>
      </c>
      <c r="D96" s="222">
        <v>0</v>
      </c>
      <c r="E96" s="221">
        <f t="shared" si="8"/>
        <v>0</v>
      </c>
      <c r="F96" s="223">
        <v>0</v>
      </c>
      <c r="G96" s="223">
        <v>0</v>
      </c>
      <c r="H96" s="223">
        <v>0</v>
      </c>
      <c r="I96" s="223">
        <v>0</v>
      </c>
    </row>
    <row r="97" spans="1:9" ht="20.100000000000001" customHeight="1">
      <c r="A97" s="26" t="s">
        <v>42</v>
      </c>
      <c r="B97" s="26" t="s">
        <v>169</v>
      </c>
      <c r="C97" s="220">
        <f t="shared" si="7"/>
        <v>113</v>
      </c>
      <c r="D97" s="222">
        <v>0</v>
      </c>
      <c r="E97" s="221">
        <f t="shared" si="8"/>
        <v>113</v>
      </c>
      <c r="F97" s="223">
        <v>42</v>
      </c>
      <c r="G97" s="223">
        <v>2</v>
      </c>
      <c r="H97" s="223">
        <v>69</v>
      </c>
      <c r="I97" s="223">
        <v>0</v>
      </c>
    </row>
    <row r="98" spans="1:9" ht="20.100000000000001" customHeight="1">
      <c r="A98" s="26" t="s">
        <v>42</v>
      </c>
      <c r="B98" s="26" t="s">
        <v>170</v>
      </c>
      <c r="C98" s="220">
        <f t="shared" si="7"/>
        <v>0</v>
      </c>
      <c r="D98" s="222">
        <v>0</v>
      </c>
      <c r="E98" s="221">
        <f t="shared" si="8"/>
        <v>0</v>
      </c>
      <c r="F98" s="223">
        <v>0</v>
      </c>
      <c r="G98" s="223">
        <v>0</v>
      </c>
      <c r="H98" s="223">
        <v>0</v>
      </c>
      <c r="I98" s="223">
        <v>0</v>
      </c>
    </row>
    <row r="99" spans="1:9" ht="20.100000000000001" customHeight="1">
      <c r="A99" s="26" t="s">
        <v>42</v>
      </c>
      <c r="B99" s="26" t="s">
        <v>171</v>
      </c>
      <c r="C99" s="220">
        <f t="shared" si="7"/>
        <v>2</v>
      </c>
      <c r="D99" s="222">
        <v>0</v>
      </c>
      <c r="E99" s="221">
        <f t="shared" si="8"/>
        <v>2</v>
      </c>
      <c r="F99" s="223">
        <v>0</v>
      </c>
      <c r="G99" s="223">
        <v>0</v>
      </c>
      <c r="H99" s="223">
        <v>0</v>
      </c>
      <c r="I99" s="223">
        <v>2</v>
      </c>
    </row>
    <row r="100" spans="1:9" ht="20.100000000000001" customHeight="1">
      <c r="A100" s="26" t="s">
        <v>42</v>
      </c>
      <c r="B100" s="26" t="s">
        <v>172</v>
      </c>
      <c r="C100" s="220">
        <f t="shared" si="7"/>
        <v>168</v>
      </c>
      <c r="D100" s="222">
        <v>0</v>
      </c>
      <c r="E100" s="221">
        <f t="shared" si="8"/>
        <v>168</v>
      </c>
      <c r="F100" s="223">
        <v>0</v>
      </c>
      <c r="G100" s="223">
        <v>0</v>
      </c>
      <c r="H100" s="223">
        <v>0</v>
      </c>
      <c r="I100" s="223">
        <v>168</v>
      </c>
    </row>
    <row r="101" spans="1:9" ht="20.100000000000001" customHeight="1">
      <c r="A101" s="26" t="s">
        <v>42</v>
      </c>
      <c r="B101" s="26" t="s">
        <v>173</v>
      </c>
      <c r="C101" s="220">
        <f t="shared" si="7"/>
        <v>4</v>
      </c>
      <c r="D101" s="222">
        <v>0</v>
      </c>
      <c r="E101" s="221">
        <f t="shared" si="8"/>
        <v>4</v>
      </c>
      <c r="F101" s="223">
        <v>0</v>
      </c>
      <c r="G101" s="223">
        <v>4</v>
      </c>
      <c r="H101" s="223">
        <v>0</v>
      </c>
      <c r="I101" s="223">
        <v>0</v>
      </c>
    </row>
    <row r="102" spans="1:9" ht="20.100000000000001" customHeight="1">
      <c r="A102" s="26" t="s">
        <v>42</v>
      </c>
      <c r="B102" s="26" t="s">
        <v>174</v>
      </c>
      <c r="C102" s="220">
        <f t="shared" si="7"/>
        <v>19</v>
      </c>
      <c r="D102" s="222">
        <v>0</v>
      </c>
      <c r="E102" s="221">
        <f t="shared" si="8"/>
        <v>19</v>
      </c>
      <c r="F102" s="223">
        <v>0</v>
      </c>
      <c r="G102" s="223">
        <v>19</v>
      </c>
      <c r="H102" s="223">
        <v>0</v>
      </c>
      <c r="I102" s="223">
        <v>0</v>
      </c>
    </row>
    <row r="103" spans="1:9" ht="20.100000000000001" customHeight="1">
      <c r="A103" s="26" t="s">
        <v>42</v>
      </c>
      <c r="B103" s="26" t="s">
        <v>175</v>
      </c>
      <c r="C103" s="220">
        <f t="shared" si="7"/>
        <v>0</v>
      </c>
      <c r="D103" s="222">
        <v>0</v>
      </c>
      <c r="E103" s="221">
        <f t="shared" si="8"/>
        <v>0</v>
      </c>
      <c r="F103" s="223">
        <v>0</v>
      </c>
      <c r="G103" s="223">
        <v>0</v>
      </c>
      <c r="H103" s="223">
        <v>0</v>
      </c>
      <c r="I103" s="223">
        <v>0</v>
      </c>
    </row>
    <row r="104" spans="1:9" ht="20.100000000000001" customHeight="1">
      <c r="A104" s="26" t="s">
        <v>42</v>
      </c>
      <c r="B104" s="26" t="s">
        <v>176</v>
      </c>
      <c r="C104" s="220">
        <f t="shared" si="7"/>
        <v>0</v>
      </c>
      <c r="D104" s="222">
        <v>0</v>
      </c>
      <c r="E104" s="221">
        <f t="shared" si="8"/>
        <v>0</v>
      </c>
      <c r="F104" s="223">
        <v>0</v>
      </c>
      <c r="G104" s="223">
        <v>0</v>
      </c>
      <c r="H104" s="223">
        <v>0</v>
      </c>
      <c r="I104" s="223">
        <v>0</v>
      </c>
    </row>
    <row r="105" spans="1:9" ht="20.100000000000001" customHeight="1">
      <c r="A105" s="26" t="s">
        <v>42</v>
      </c>
      <c r="B105" s="26" t="s">
        <v>177</v>
      </c>
      <c r="C105" s="220">
        <f t="shared" si="7"/>
        <v>2</v>
      </c>
      <c r="D105" s="222">
        <v>0</v>
      </c>
      <c r="E105" s="221">
        <f t="shared" si="8"/>
        <v>2</v>
      </c>
      <c r="F105" s="223">
        <v>0</v>
      </c>
      <c r="G105" s="223">
        <v>0</v>
      </c>
      <c r="H105" s="223">
        <v>0</v>
      </c>
      <c r="I105" s="223">
        <v>2</v>
      </c>
    </row>
    <row r="106" spans="1:9" ht="20.100000000000001" customHeight="1">
      <c r="A106" s="26" t="s">
        <v>42</v>
      </c>
      <c r="B106" s="26" t="s">
        <v>178</v>
      </c>
      <c r="C106" s="220">
        <f t="shared" si="7"/>
        <v>15</v>
      </c>
      <c r="D106" s="222">
        <v>0</v>
      </c>
      <c r="E106" s="221">
        <f t="shared" si="8"/>
        <v>15</v>
      </c>
      <c r="F106" s="223">
        <v>2</v>
      </c>
      <c r="G106" s="223">
        <v>12</v>
      </c>
      <c r="H106" s="223">
        <v>0</v>
      </c>
      <c r="I106" s="223">
        <v>1</v>
      </c>
    </row>
    <row r="107" spans="1:9" ht="20.100000000000001" customHeight="1">
      <c r="A107" s="26" t="s">
        <v>42</v>
      </c>
      <c r="B107" s="26" t="s">
        <v>179</v>
      </c>
      <c r="C107" s="220">
        <f t="shared" si="7"/>
        <v>1</v>
      </c>
      <c r="D107" s="222">
        <v>0</v>
      </c>
      <c r="E107" s="221">
        <f t="shared" si="8"/>
        <v>1</v>
      </c>
      <c r="F107" s="223">
        <v>0</v>
      </c>
      <c r="G107" s="223">
        <v>0</v>
      </c>
      <c r="H107" s="223">
        <v>0</v>
      </c>
      <c r="I107" s="223">
        <v>1</v>
      </c>
    </row>
    <row r="108" spans="1:9" ht="20.100000000000001" customHeight="1">
      <c r="A108" s="26" t="s">
        <v>42</v>
      </c>
      <c r="B108" s="26" t="s">
        <v>180</v>
      </c>
      <c r="C108" s="220">
        <f t="shared" si="7"/>
        <v>3</v>
      </c>
      <c r="D108" s="222">
        <v>0</v>
      </c>
      <c r="E108" s="221">
        <f t="shared" si="8"/>
        <v>3</v>
      </c>
      <c r="F108" s="223">
        <v>0</v>
      </c>
      <c r="G108" s="223">
        <v>0</v>
      </c>
      <c r="H108" s="223">
        <v>0</v>
      </c>
      <c r="I108" s="223">
        <v>3</v>
      </c>
    </row>
    <row r="109" spans="1:9" ht="20.100000000000001" customHeight="1">
      <c r="A109" s="26" t="s">
        <v>42</v>
      </c>
      <c r="B109" s="26" t="s">
        <v>181</v>
      </c>
      <c r="C109" s="220">
        <f t="shared" si="7"/>
        <v>0</v>
      </c>
      <c r="D109" s="222">
        <v>0</v>
      </c>
      <c r="E109" s="221">
        <f t="shared" si="8"/>
        <v>0</v>
      </c>
      <c r="F109" s="223">
        <v>0</v>
      </c>
      <c r="G109" s="223">
        <v>0</v>
      </c>
      <c r="H109" s="223">
        <v>0</v>
      </c>
      <c r="I109" s="223">
        <v>0</v>
      </c>
    </row>
    <row r="110" spans="1:9" ht="20.100000000000001" customHeight="1">
      <c r="A110" s="26" t="s">
        <v>42</v>
      </c>
      <c r="B110" s="26" t="s">
        <v>182</v>
      </c>
      <c r="C110" s="220">
        <f t="shared" si="7"/>
        <v>1</v>
      </c>
      <c r="D110" s="222">
        <v>0</v>
      </c>
      <c r="E110" s="221">
        <f t="shared" si="8"/>
        <v>1</v>
      </c>
      <c r="F110" s="223">
        <v>0</v>
      </c>
      <c r="G110" s="223">
        <v>0</v>
      </c>
      <c r="H110" s="223">
        <v>1</v>
      </c>
      <c r="I110" s="223">
        <v>0</v>
      </c>
    </row>
    <row r="111" spans="1:9" ht="20.100000000000001" customHeight="1">
      <c r="A111" s="26" t="s">
        <v>42</v>
      </c>
      <c r="B111" s="26" t="s">
        <v>183</v>
      </c>
      <c r="C111" s="220">
        <f t="shared" si="7"/>
        <v>0</v>
      </c>
      <c r="D111" s="222">
        <v>0</v>
      </c>
      <c r="E111" s="221">
        <f t="shared" si="8"/>
        <v>0</v>
      </c>
      <c r="F111" s="223">
        <v>0</v>
      </c>
      <c r="G111" s="223">
        <v>0</v>
      </c>
      <c r="H111" s="223">
        <v>0</v>
      </c>
      <c r="I111" s="223">
        <v>0</v>
      </c>
    </row>
    <row r="112" spans="1:9" ht="20.100000000000001" customHeight="1">
      <c r="A112" s="26" t="s">
        <v>42</v>
      </c>
      <c r="B112" s="26" t="s">
        <v>339</v>
      </c>
      <c r="C112" s="220">
        <f t="shared" si="7"/>
        <v>0</v>
      </c>
      <c r="D112" s="222">
        <v>0</v>
      </c>
      <c r="E112" s="221">
        <f t="shared" si="8"/>
        <v>0</v>
      </c>
      <c r="F112" s="223">
        <v>0</v>
      </c>
      <c r="G112" s="223">
        <v>0</v>
      </c>
      <c r="H112" s="223">
        <v>0</v>
      </c>
      <c r="I112" s="223">
        <v>0</v>
      </c>
    </row>
    <row r="113" spans="1:9" ht="20.100000000000001" customHeight="1">
      <c r="A113" s="26" t="s">
        <v>42</v>
      </c>
      <c r="B113" s="26" t="s">
        <v>185</v>
      </c>
      <c r="C113" s="220">
        <f t="shared" si="7"/>
        <v>177</v>
      </c>
      <c r="D113" s="222">
        <v>0</v>
      </c>
      <c r="E113" s="221">
        <f t="shared" si="8"/>
        <v>177</v>
      </c>
      <c r="F113" s="223">
        <v>140</v>
      </c>
      <c r="G113" s="223">
        <v>0</v>
      </c>
      <c r="H113" s="223">
        <v>3</v>
      </c>
      <c r="I113" s="223">
        <v>34</v>
      </c>
    </row>
    <row r="114" spans="1:9" ht="20.100000000000001" customHeight="1">
      <c r="A114" s="26" t="s">
        <v>42</v>
      </c>
      <c r="B114" s="26" t="s">
        <v>186</v>
      </c>
      <c r="C114" s="220">
        <f t="shared" si="7"/>
        <v>6</v>
      </c>
      <c r="D114" s="222">
        <v>0</v>
      </c>
      <c r="E114" s="221">
        <f t="shared" si="8"/>
        <v>6</v>
      </c>
      <c r="F114" s="223">
        <v>0</v>
      </c>
      <c r="G114" s="223">
        <v>0</v>
      </c>
      <c r="H114" s="223">
        <v>6</v>
      </c>
      <c r="I114" s="223">
        <v>0</v>
      </c>
    </row>
    <row r="115" spans="1:9" ht="20.100000000000001" customHeight="1">
      <c r="A115" s="26" t="s">
        <v>42</v>
      </c>
      <c r="B115" s="26" t="s">
        <v>187</v>
      </c>
      <c r="C115" s="220">
        <f t="shared" si="7"/>
        <v>0</v>
      </c>
      <c r="D115" s="222">
        <v>0</v>
      </c>
      <c r="E115" s="221">
        <f t="shared" si="8"/>
        <v>0</v>
      </c>
      <c r="F115" s="223">
        <v>0</v>
      </c>
      <c r="G115" s="223">
        <v>0</v>
      </c>
      <c r="H115" s="223">
        <v>0</v>
      </c>
      <c r="I115" s="223">
        <v>0</v>
      </c>
    </row>
    <row r="116" spans="1:9" ht="20.100000000000001" customHeight="1">
      <c r="A116" s="26" t="s">
        <v>42</v>
      </c>
      <c r="B116" s="26" t="s">
        <v>188</v>
      </c>
      <c r="C116" s="220">
        <f t="shared" si="7"/>
        <v>0</v>
      </c>
      <c r="D116" s="222">
        <v>0</v>
      </c>
      <c r="E116" s="221">
        <f t="shared" si="8"/>
        <v>0</v>
      </c>
      <c r="F116" s="223">
        <v>0</v>
      </c>
      <c r="G116" s="223">
        <v>0</v>
      </c>
      <c r="H116" s="223">
        <v>0</v>
      </c>
      <c r="I116" s="223">
        <v>0</v>
      </c>
    </row>
    <row r="117" spans="1:9" ht="20.100000000000001" customHeight="1">
      <c r="A117" s="26" t="s">
        <v>42</v>
      </c>
      <c r="B117" s="26" t="s">
        <v>189</v>
      </c>
      <c r="C117" s="220">
        <f t="shared" si="7"/>
        <v>7</v>
      </c>
      <c r="D117" s="222">
        <v>0</v>
      </c>
      <c r="E117" s="221">
        <f t="shared" si="8"/>
        <v>7</v>
      </c>
      <c r="F117" s="223">
        <v>0</v>
      </c>
      <c r="G117" s="223">
        <v>0</v>
      </c>
      <c r="H117" s="223">
        <v>7</v>
      </c>
      <c r="I117" s="223">
        <v>0</v>
      </c>
    </row>
    <row r="118" spans="1:9" ht="20.100000000000001" customHeight="1">
      <c r="A118" s="26" t="s">
        <v>42</v>
      </c>
      <c r="B118" s="26" t="s">
        <v>190</v>
      </c>
      <c r="C118" s="220">
        <f t="shared" si="7"/>
        <v>6</v>
      </c>
      <c r="D118" s="222">
        <v>0</v>
      </c>
      <c r="E118" s="221">
        <f t="shared" si="8"/>
        <v>6</v>
      </c>
      <c r="F118" s="223">
        <v>0</v>
      </c>
      <c r="G118" s="223">
        <v>6</v>
      </c>
      <c r="H118" s="223">
        <v>0</v>
      </c>
      <c r="I118" s="223">
        <v>0</v>
      </c>
    </row>
    <row r="119" spans="1:9" ht="20.100000000000001" customHeight="1">
      <c r="A119" s="26" t="s">
        <v>43</v>
      </c>
      <c r="B119" s="26" t="s">
        <v>8</v>
      </c>
      <c r="C119" s="220">
        <f t="shared" si="7"/>
        <v>554</v>
      </c>
      <c r="D119" s="220">
        <f>SUM(D120:D137)</f>
        <v>0</v>
      </c>
      <c r="E119" s="221">
        <f t="shared" si="8"/>
        <v>554</v>
      </c>
      <c r="F119" s="227">
        <f>SUM(F120:F137)</f>
        <v>32</v>
      </c>
      <c r="G119" s="227">
        <f t="shared" ref="G119:I119" si="12">SUM(G120:G137)</f>
        <v>238</v>
      </c>
      <c r="H119" s="227">
        <f t="shared" si="12"/>
        <v>265</v>
      </c>
      <c r="I119" s="227">
        <f t="shared" si="12"/>
        <v>19</v>
      </c>
    </row>
    <row r="120" spans="1:9" ht="20.100000000000001" customHeight="1">
      <c r="A120" s="26" t="s">
        <v>43</v>
      </c>
      <c r="B120" s="26" t="s">
        <v>192</v>
      </c>
      <c r="C120" s="220">
        <f t="shared" si="7"/>
        <v>78</v>
      </c>
      <c r="D120" s="222">
        <v>0</v>
      </c>
      <c r="E120" s="221">
        <f t="shared" si="8"/>
        <v>78</v>
      </c>
      <c r="F120" s="228">
        <v>0</v>
      </c>
      <c r="G120" s="228">
        <v>75</v>
      </c>
      <c r="H120" s="228">
        <v>0</v>
      </c>
      <c r="I120" s="228">
        <v>3</v>
      </c>
    </row>
    <row r="121" spans="1:9" ht="20.100000000000001" customHeight="1">
      <c r="A121" s="26" t="s">
        <v>43</v>
      </c>
      <c r="B121" s="26" t="s">
        <v>193</v>
      </c>
      <c r="C121" s="220">
        <f t="shared" si="7"/>
        <v>0</v>
      </c>
      <c r="D121" s="222">
        <v>0</v>
      </c>
      <c r="E121" s="221">
        <f t="shared" si="8"/>
        <v>0</v>
      </c>
      <c r="F121" s="228">
        <v>0</v>
      </c>
      <c r="G121" s="228">
        <v>0</v>
      </c>
      <c r="H121" s="228">
        <v>0</v>
      </c>
      <c r="I121" s="228">
        <v>0</v>
      </c>
    </row>
    <row r="122" spans="1:9" ht="20.100000000000001" customHeight="1">
      <c r="A122" s="26" t="s">
        <v>43</v>
      </c>
      <c r="B122" s="26" t="s">
        <v>194</v>
      </c>
      <c r="C122" s="220">
        <f t="shared" si="7"/>
        <v>41</v>
      </c>
      <c r="D122" s="222">
        <v>0</v>
      </c>
      <c r="E122" s="221">
        <f t="shared" si="8"/>
        <v>41</v>
      </c>
      <c r="F122" s="228">
        <v>32</v>
      </c>
      <c r="G122" s="228">
        <v>0</v>
      </c>
      <c r="H122" s="228">
        <v>0</v>
      </c>
      <c r="I122" s="228">
        <v>9</v>
      </c>
    </row>
    <row r="123" spans="1:9" ht="20.100000000000001" customHeight="1">
      <c r="A123" s="26" t="s">
        <v>43</v>
      </c>
      <c r="B123" s="26" t="s">
        <v>195</v>
      </c>
      <c r="C123" s="220">
        <f t="shared" si="7"/>
        <v>0</v>
      </c>
      <c r="D123" s="222">
        <v>0</v>
      </c>
      <c r="E123" s="221">
        <f t="shared" si="8"/>
        <v>0</v>
      </c>
      <c r="F123" s="228">
        <v>0</v>
      </c>
      <c r="G123" s="228">
        <v>0</v>
      </c>
      <c r="H123" s="228">
        <v>0</v>
      </c>
      <c r="I123" s="228">
        <v>0</v>
      </c>
    </row>
    <row r="124" spans="1:9" ht="20.100000000000001" customHeight="1">
      <c r="A124" s="26" t="s">
        <v>43</v>
      </c>
      <c r="B124" s="26" t="s">
        <v>196</v>
      </c>
      <c r="C124" s="220">
        <f t="shared" si="7"/>
        <v>0</v>
      </c>
      <c r="D124" s="222">
        <v>0</v>
      </c>
      <c r="E124" s="221">
        <f t="shared" si="8"/>
        <v>0</v>
      </c>
      <c r="F124" s="228">
        <v>0</v>
      </c>
      <c r="G124" s="228">
        <v>0</v>
      </c>
      <c r="H124" s="228">
        <v>0</v>
      </c>
      <c r="I124" s="228">
        <v>0</v>
      </c>
    </row>
    <row r="125" spans="1:9" ht="20.100000000000001" customHeight="1">
      <c r="A125" s="26" t="s">
        <v>43</v>
      </c>
      <c r="B125" s="26" t="s">
        <v>197</v>
      </c>
      <c r="C125" s="220">
        <f t="shared" si="7"/>
        <v>49</v>
      </c>
      <c r="D125" s="222">
        <v>0</v>
      </c>
      <c r="E125" s="221">
        <f t="shared" si="8"/>
        <v>49</v>
      </c>
      <c r="F125" s="228">
        <v>0</v>
      </c>
      <c r="G125" s="228">
        <v>0</v>
      </c>
      <c r="H125" s="228">
        <v>46</v>
      </c>
      <c r="I125" s="228">
        <v>3</v>
      </c>
    </row>
    <row r="126" spans="1:9" ht="20.100000000000001" customHeight="1">
      <c r="A126" s="26" t="s">
        <v>43</v>
      </c>
      <c r="B126" s="26" t="s">
        <v>198</v>
      </c>
      <c r="C126" s="220">
        <f t="shared" si="7"/>
        <v>53</v>
      </c>
      <c r="D126" s="222">
        <v>0</v>
      </c>
      <c r="E126" s="221">
        <f t="shared" si="8"/>
        <v>53</v>
      </c>
      <c r="F126" s="228">
        <v>0</v>
      </c>
      <c r="G126" s="228">
        <v>0</v>
      </c>
      <c r="H126" s="228">
        <v>49</v>
      </c>
      <c r="I126" s="228">
        <v>4</v>
      </c>
    </row>
    <row r="127" spans="1:9" ht="20.100000000000001" customHeight="1">
      <c r="A127" s="26" t="s">
        <v>43</v>
      </c>
      <c r="B127" s="26" t="s">
        <v>199</v>
      </c>
      <c r="C127" s="220">
        <f t="shared" si="7"/>
        <v>5</v>
      </c>
      <c r="D127" s="222">
        <v>0</v>
      </c>
      <c r="E127" s="221">
        <f t="shared" si="8"/>
        <v>5</v>
      </c>
      <c r="F127" s="228">
        <v>0</v>
      </c>
      <c r="G127" s="228">
        <v>3</v>
      </c>
      <c r="H127" s="228">
        <v>2</v>
      </c>
      <c r="I127" s="228">
        <v>0</v>
      </c>
    </row>
    <row r="128" spans="1:9" ht="20.100000000000001" customHeight="1">
      <c r="A128" s="26" t="s">
        <v>43</v>
      </c>
      <c r="B128" s="26" t="s">
        <v>200</v>
      </c>
      <c r="C128" s="220">
        <f t="shared" si="7"/>
        <v>3</v>
      </c>
      <c r="D128" s="222">
        <v>0</v>
      </c>
      <c r="E128" s="221">
        <f t="shared" si="8"/>
        <v>3</v>
      </c>
      <c r="F128" s="228">
        <v>0</v>
      </c>
      <c r="G128" s="228">
        <v>0</v>
      </c>
      <c r="H128" s="228">
        <v>3</v>
      </c>
      <c r="I128" s="228">
        <v>0</v>
      </c>
    </row>
    <row r="129" spans="1:9" ht="20.100000000000001" customHeight="1">
      <c r="A129" s="26" t="s">
        <v>43</v>
      </c>
      <c r="B129" s="26" t="s">
        <v>201</v>
      </c>
      <c r="C129" s="220">
        <f t="shared" si="7"/>
        <v>0</v>
      </c>
      <c r="D129" s="222">
        <v>0</v>
      </c>
      <c r="E129" s="221">
        <f t="shared" si="8"/>
        <v>0</v>
      </c>
      <c r="F129" s="228">
        <v>0</v>
      </c>
      <c r="G129" s="228">
        <v>0</v>
      </c>
      <c r="H129" s="228">
        <v>0</v>
      </c>
      <c r="I129" s="228">
        <v>0</v>
      </c>
    </row>
    <row r="130" spans="1:9" ht="20.100000000000001" customHeight="1">
      <c r="A130" s="26" t="s">
        <v>43</v>
      </c>
      <c r="B130" s="26" t="s">
        <v>202</v>
      </c>
      <c r="C130" s="220">
        <f t="shared" si="7"/>
        <v>218</v>
      </c>
      <c r="D130" s="222">
        <v>0</v>
      </c>
      <c r="E130" s="221">
        <f t="shared" si="8"/>
        <v>218</v>
      </c>
      <c r="F130" s="228">
        <v>0</v>
      </c>
      <c r="G130" s="228">
        <v>149</v>
      </c>
      <c r="H130" s="228">
        <v>69</v>
      </c>
      <c r="I130" s="228">
        <v>0</v>
      </c>
    </row>
    <row r="131" spans="1:9" ht="20.100000000000001" customHeight="1">
      <c r="A131" s="26" t="s">
        <v>43</v>
      </c>
      <c r="B131" s="26" t="s">
        <v>203</v>
      </c>
      <c r="C131" s="220">
        <f t="shared" si="7"/>
        <v>67</v>
      </c>
      <c r="D131" s="222">
        <v>0</v>
      </c>
      <c r="E131" s="221">
        <f t="shared" si="8"/>
        <v>67</v>
      </c>
      <c r="F131" s="228">
        <v>0</v>
      </c>
      <c r="G131" s="228">
        <v>11</v>
      </c>
      <c r="H131" s="228">
        <v>56</v>
      </c>
      <c r="I131" s="228">
        <v>0</v>
      </c>
    </row>
    <row r="132" spans="1:9" ht="20.100000000000001" customHeight="1">
      <c r="A132" s="26" t="s">
        <v>43</v>
      </c>
      <c r="B132" s="26" t="s">
        <v>204</v>
      </c>
      <c r="C132" s="220">
        <f t="shared" si="7"/>
        <v>40</v>
      </c>
      <c r="D132" s="222">
        <v>0</v>
      </c>
      <c r="E132" s="221">
        <f t="shared" si="8"/>
        <v>40</v>
      </c>
      <c r="F132" s="228">
        <v>0</v>
      </c>
      <c r="G132" s="228">
        <v>0</v>
      </c>
      <c r="H132" s="228">
        <v>40</v>
      </c>
      <c r="I132" s="228">
        <v>0</v>
      </c>
    </row>
    <row r="133" spans="1:9" ht="20.100000000000001" customHeight="1">
      <c r="A133" s="26" t="s">
        <v>43</v>
      </c>
      <c r="B133" s="26" t="s">
        <v>205</v>
      </c>
      <c r="C133" s="220">
        <f t="shared" si="7"/>
        <v>0</v>
      </c>
      <c r="D133" s="222">
        <v>0</v>
      </c>
      <c r="E133" s="221">
        <f t="shared" si="8"/>
        <v>0</v>
      </c>
      <c r="F133" s="228">
        <v>0</v>
      </c>
      <c r="G133" s="228">
        <v>0</v>
      </c>
      <c r="H133" s="228">
        <v>0</v>
      </c>
      <c r="I133" s="228">
        <v>0</v>
      </c>
    </row>
    <row r="134" spans="1:9" ht="20.100000000000001" customHeight="1">
      <c r="A134" s="26" t="s">
        <v>43</v>
      </c>
      <c r="B134" s="26" t="s">
        <v>206</v>
      </c>
      <c r="C134" s="220">
        <f t="shared" ref="C134:C197" si="13">SUM(D134:E134)</f>
        <v>0</v>
      </c>
      <c r="D134" s="222">
        <v>0</v>
      </c>
      <c r="E134" s="221">
        <f t="shared" si="8"/>
        <v>0</v>
      </c>
      <c r="F134" s="228">
        <v>0</v>
      </c>
      <c r="G134" s="228">
        <v>0</v>
      </c>
      <c r="H134" s="228">
        <v>0</v>
      </c>
      <c r="I134" s="228">
        <v>0</v>
      </c>
    </row>
    <row r="135" spans="1:9" ht="20.100000000000001" customHeight="1">
      <c r="A135" s="26" t="s">
        <v>43</v>
      </c>
      <c r="B135" s="26" t="s">
        <v>207</v>
      </c>
      <c r="C135" s="220">
        <f t="shared" si="13"/>
        <v>0</v>
      </c>
      <c r="D135" s="222">
        <v>0</v>
      </c>
      <c r="E135" s="221">
        <f t="shared" ref="E135:E198" si="14">SUM(F135:I135)</f>
        <v>0</v>
      </c>
      <c r="F135" s="228">
        <v>0</v>
      </c>
      <c r="G135" s="228">
        <v>0</v>
      </c>
      <c r="H135" s="228">
        <v>0</v>
      </c>
      <c r="I135" s="228">
        <v>0</v>
      </c>
    </row>
    <row r="136" spans="1:9" ht="20.100000000000001" customHeight="1">
      <c r="A136" s="26" t="s">
        <v>43</v>
      </c>
      <c r="B136" s="26" t="s">
        <v>208</v>
      </c>
      <c r="C136" s="220">
        <f t="shared" si="13"/>
        <v>0</v>
      </c>
      <c r="D136" s="222">
        <v>0</v>
      </c>
      <c r="E136" s="221">
        <f t="shared" si="14"/>
        <v>0</v>
      </c>
      <c r="F136" s="228">
        <v>0</v>
      </c>
      <c r="G136" s="228">
        <v>0</v>
      </c>
      <c r="H136" s="228">
        <v>0</v>
      </c>
      <c r="I136" s="228">
        <v>0</v>
      </c>
    </row>
    <row r="137" spans="1:9" ht="20.100000000000001" customHeight="1">
      <c r="A137" s="26" t="s">
        <v>43</v>
      </c>
      <c r="B137" s="26" t="s">
        <v>209</v>
      </c>
      <c r="C137" s="220">
        <f t="shared" si="13"/>
        <v>0</v>
      </c>
      <c r="D137" s="222">
        <v>0</v>
      </c>
      <c r="E137" s="221">
        <f t="shared" si="14"/>
        <v>0</v>
      </c>
      <c r="F137" s="228">
        <v>0</v>
      </c>
      <c r="G137" s="228">
        <v>0</v>
      </c>
      <c r="H137" s="228">
        <v>0</v>
      </c>
      <c r="I137" s="228">
        <v>0</v>
      </c>
    </row>
    <row r="138" spans="1:9" ht="20.100000000000001" customHeight="1">
      <c r="A138" s="26" t="s">
        <v>44</v>
      </c>
      <c r="B138" s="26" t="s">
        <v>8</v>
      </c>
      <c r="C138" s="220">
        <f t="shared" si="13"/>
        <v>31</v>
      </c>
      <c r="D138" s="220">
        <f>SUM(D139:D149)</f>
        <v>0</v>
      </c>
      <c r="E138" s="221">
        <f t="shared" si="14"/>
        <v>31</v>
      </c>
      <c r="F138" s="221">
        <f>SUM(F139:F149)</f>
        <v>0</v>
      </c>
      <c r="G138" s="221">
        <f t="shared" ref="G138:I138" si="15">SUM(G139:G149)</f>
        <v>0</v>
      </c>
      <c r="H138" s="221">
        <f t="shared" si="15"/>
        <v>31</v>
      </c>
      <c r="I138" s="221">
        <f t="shared" si="15"/>
        <v>0</v>
      </c>
    </row>
    <row r="139" spans="1:9" ht="20.100000000000001" customHeight="1">
      <c r="A139" s="26" t="s">
        <v>44</v>
      </c>
      <c r="B139" s="26" t="s">
        <v>211</v>
      </c>
      <c r="C139" s="220">
        <f t="shared" si="13"/>
        <v>0</v>
      </c>
      <c r="D139" s="222">
        <v>0</v>
      </c>
      <c r="E139" s="221">
        <f t="shared" si="14"/>
        <v>0</v>
      </c>
      <c r="F139" s="229">
        <v>0</v>
      </c>
      <c r="G139" s="229">
        <v>0</v>
      </c>
      <c r="H139" s="229">
        <v>0</v>
      </c>
      <c r="I139" s="229">
        <v>0</v>
      </c>
    </row>
    <row r="140" spans="1:9" ht="20.100000000000001" customHeight="1">
      <c r="A140" s="26" t="s">
        <v>44</v>
      </c>
      <c r="B140" s="26" t="s">
        <v>221</v>
      </c>
      <c r="C140" s="220">
        <f t="shared" si="13"/>
        <v>0</v>
      </c>
      <c r="D140" s="222">
        <v>0</v>
      </c>
      <c r="E140" s="221">
        <f t="shared" si="14"/>
        <v>0</v>
      </c>
      <c r="F140" s="229">
        <v>0</v>
      </c>
      <c r="G140" s="229">
        <v>0</v>
      </c>
      <c r="H140" s="229">
        <v>0</v>
      </c>
      <c r="I140" s="229">
        <v>0</v>
      </c>
    </row>
    <row r="141" spans="1:9" ht="20.100000000000001" customHeight="1">
      <c r="A141" s="26" t="s">
        <v>44</v>
      </c>
      <c r="B141" s="26" t="s">
        <v>218</v>
      </c>
      <c r="C141" s="220">
        <f t="shared" si="13"/>
        <v>0</v>
      </c>
      <c r="D141" s="222">
        <v>0</v>
      </c>
      <c r="E141" s="221">
        <f t="shared" si="14"/>
        <v>0</v>
      </c>
      <c r="F141" s="229">
        <v>0</v>
      </c>
      <c r="G141" s="229">
        <v>0</v>
      </c>
      <c r="H141" s="229">
        <v>0</v>
      </c>
      <c r="I141" s="229">
        <v>0</v>
      </c>
    </row>
    <row r="142" spans="1:9" ht="20.100000000000001" customHeight="1">
      <c r="A142" s="26" t="s">
        <v>44</v>
      </c>
      <c r="B142" s="26" t="s">
        <v>214</v>
      </c>
      <c r="C142" s="220">
        <f t="shared" si="13"/>
        <v>0</v>
      </c>
      <c r="D142" s="222">
        <v>0</v>
      </c>
      <c r="E142" s="221">
        <f t="shared" si="14"/>
        <v>0</v>
      </c>
      <c r="F142" s="229">
        <v>0</v>
      </c>
      <c r="G142" s="229">
        <v>0</v>
      </c>
      <c r="H142" s="229">
        <v>0</v>
      </c>
      <c r="I142" s="229">
        <v>0</v>
      </c>
    </row>
    <row r="143" spans="1:9" ht="20.100000000000001" customHeight="1">
      <c r="A143" s="26" t="s">
        <v>44</v>
      </c>
      <c r="B143" s="26" t="s">
        <v>216</v>
      </c>
      <c r="C143" s="220">
        <f t="shared" si="13"/>
        <v>0</v>
      </c>
      <c r="D143" s="222">
        <v>0</v>
      </c>
      <c r="E143" s="221">
        <f t="shared" si="14"/>
        <v>0</v>
      </c>
      <c r="F143" s="229">
        <v>0</v>
      </c>
      <c r="G143" s="229">
        <v>0</v>
      </c>
      <c r="H143" s="229">
        <v>0</v>
      </c>
      <c r="I143" s="229">
        <v>0</v>
      </c>
    </row>
    <row r="144" spans="1:9" ht="20.100000000000001" customHeight="1">
      <c r="A144" s="26" t="s">
        <v>44</v>
      </c>
      <c r="B144" s="26" t="s">
        <v>215</v>
      </c>
      <c r="C144" s="220">
        <f t="shared" si="13"/>
        <v>9</v>
      </c>
      <c r="D144" s="222">
        <v>0</v>
      </c>
      <c r="E144" s="221">
        <f t="shared" si="14"/>
        <v>9</v>
      </c>
      <c r="F144" s="229">
        <v>0</v>
      </c>
      <c r="G144" s="229">
        <v>0</v>
      </c>
      <c r="H144" s="229">
        <v>9</v>
      </c>
      <c r="I144" s="229">
        <v>0</v>
      </c>
    </row>
    <row r="145" spans="1:9" ht="20.100000000000001" customHeight="1">
      <c r="A145" s="26" t="s">
        <v>44</v>
      </c>
      <c r="B145" s="26" t="s">
        <v>219</v>
      </c>
      <c r="C145" s="220">
        <f t="shared" si="13"/>
        <v>0</v>
      </c>
      <c r="D145" s="222">
        <v>0</v>
      </c>
      <c r="E145" s="221">
        <f t="shared" si="14"/>
        <v>0</v>
      </c>
      <c r="F145" s="229">
        <v>0</v>
      </c>
      <c r="G145" s="229">
        <v>0</v>
      </c>
      <c r="H145" s="229">
        <v>0</v>
      </c>
      <c r="I145" s="229">
        <v>0</v>
      </c>
    </row>
    <row r="146" spans="1:9" ht="20.100000000000001" customHeight="1">
      <c r="A146" s="26" t="s">
        <v>44</v>
      </c>
      <c r="B146" s="26" t="s">
        <v>220</v>
      </c>
      <c r="C146" s="220">
        <f t="shared" si="13"/>
        <v>0</v>
      </c>
      <c r="D146" s="222">
        <v>0</v>
      </c>
      <c r="E146" s="221">
        <f t="shared" si="14"/>
        <v>0</v>
      </c>
      <c r="F146" s="229">
        <v>0</v>
      </c>
      <c r="G146" s="229">
        <v>0</v>
      </c>
      <c r="H146" s="229">
        <v>0</v>
      </c>
      <c r="I146" s="229">
        <v>0</v>
      </c>
    </row>
    <row r="147" spans="1:9" ht="20.100000000000001" customHeight="1">
      <c r="A147" s="26" t="s">
        <v>44</v>
      </c>
      <c r="B147" s="26" t="s">
        <v>212</v>
      </c>
      <c r="C147" s="220">
        <f t="shared" si="13"/>
        <v>0</v>
      </c>
      <c r="D147" s="222">
        <v>0</v>
      </c>
      <c r="E147" s="221">
        <f t="shared" si="14"/>
        <v>0</v>
      </c>
      <c r="F147" s="229">
        <v>0</v>
      </c>
      <c r="G147" s="229">
        <v>0</v>
      </c>
      <c r="H147" s="229">
        <v>0</v>
      </c>
      <c r="I147" s="229">
        <v>0</v>
      </c>
    </row>
    <row r="148" spans="1:9" ht="20.100000000000001" customHeight="1">
      <c r="A148" s="26" t="s">
        <v>44</v>
      </c>
      <c r="B148" s="26" t="s">
        <v>217</v>
      </c>
      <c r="C148" s="220">
        <f t="shared" si="13"/>
        <v>22</v>
      </c>
      <c r="D148" s="222">
        <v>0</v>
      </c>
      <c r="E148" s="221">
        <f t="shared" si="14"/>
        <v>22</v>
      </c>
      <c r="F148" s="229">
        <v>0</v>
      </c>
      <c r="G148" s="229">
        <v>0</v>
      </c>
      <c r="H148" s="229">
        <v>22</v>
      </c>
      <c r="I148" s="229">
        <v>0</v>
      </c>
    </row>
    <row r="149" spans="1:9" ht="20.100000000000001" customHeight="1" thickBot="1">
      <c r="A149" s="26" t="s">
        <v>44</v>
      </c>
      <c r="B149" s="26" t="s">
        <v>213</v>
      </c>
      <c r="C149" s="220">
        <f t="shared" si="13"/>
        <v>0</v>
      </c>
      <c r="D149" s="222">
        <v>0</v>
      </c>
      <c r="E149" s="221">
        <f t="shared" si="14"/>
        <v>0</v>
      </c>
      <c r="F149" s="230">
        <v>0</v>
      </c>
      <c r="G149" s="230">
        <v>0</v>
      </c>
      <c r="H149" s="230">
        <v>0</v>
      </c>
      <c r="I149" s="230">
        <v>0</v>
      </c>
    </row>
    <row r="150" spans="1:9" ht="20.100000000000001" customHeight="1">
      <c r="A150" s="26" t="s">
        <v>45</v>
      </c>
      <c r="B150" s="26" t="s">
        <v>8</v>
      </c>
      <c r="C150" s="220">
        <f t="shared" si="13"/>
        <v>662</v>
      </c>
      <c r="D150" s="220">
        <f>SUM(D151:D165)</f>
        <v>0</v>
      </c>
      <c r="E150" s="221">
        <f t="shared" si="14"/>
        <v>662</v>
      </c>
      <c r="F150" s="221">
        <f>SUM(F151:F165)</f>
        <v>101</v>
      </c>
      <c r="G150" s="221">
        <f t="shared" ref="G150:I150" si="16">SUM(G151:G165)</f>
        <v>121</v>
      </c>
      <c r="H150" s="221">
        <f t="shared" si="16"/>
        <v>440</v>
      </c>
      <c r="I150" s="221">
        <f t="shared" si="16"/>
        <v>0</v>
      </c>
    </row>
    <row r="151" spans="1:9" ht="20.100000000000001" customHeight="1">
      <c r="A151" s="26" t="s">
        <v>45</v>
      </c>
      <c r="B151" s="26" t="s">
        <v>223</v>
      </c>
      <c r="C151" s="220">
        <f t="shared" si="13"/>
        <v>121</v>
      </c>
      <c r="D151" s="222">
        <v>0</v>
      </c>
      <c r="E151" s="221">
        <f t="shared" si="14"/>
        <v>121</v>
      </c>
      <c r="F151" s="229">
        <v>29</v>
      </c>
      <c r="G151" s="229">
        <v>2</v>
      </c>
      <c r="H151" s="229">
        <v>90</v>
      </c>
      <c r="I151" s="229">
        <v>0</v>
      </c>
    </row>
    <row r="152" spans="1:9" ht="20.100000000000001" customHeight="1">
      <c r="A152" s="26" t="s">
        <v>45</v>
      </c>
      <c r="B152" s="26" t="s">
        <v>224</v>
      </c>
      <c r="C152" s="220">
        <f t="shared" si="13"/>
        <v>17</v>
      </c>
      <c r="D152" s="222">
        <v>0</v>
      </c>
      <c r="E152" s="221">
        <f t="shared" si="14"/>
        <v>17</v>
      </c>
      <c r="F152" s="229">
        <v>0</v>
      </c>
      <c r="G152" s="229">
        <v>0</v>
      </c>
      <c r="H152" s="229">
        <v>17</v>
      </c>
      <c r="I152" s="229">
        <v>0</v>
      </c>
    </row>
    <row r="153" spans="1:9" ht="20.100000000000001" customHeight="1">
      <c r="A153" s="26" t="s">
        <v>45</v>
      </c>
      <c r="B153" s="26" t="s">
        <v>225</v>
      </c>
      <c r="C153" s="220">
        <f t="shared" si="13"/>
        <v>0</v>
      </c>
      <c r="D153" s="222">
        <v>0</v>
      </c>
      <c r="E153" s="221">
        <f t="shared" si="14"/>
        <v>0</v>
      </c>
      <c r="F153" s="229">
        <v>0</v>
      </c>
      <c r="G153" s="229">
        <v>0</v>
      </c>
      <c r="H153" s="229">
        <v>0</v>
      </c>
      <c r="I153" s="229">
        <v>0</v>
      </c>
    </row>
    <row r="154" spans="1:9" ht="20.100000000000001" customHeight="1">
      <c r="A154" s="26" t="s">
        <v>45</v>
      </c>
      <c r="B154" s="26" t="s">
        <v>226</v>
      </c>
      <c r="C154" s="220">
        <f t="shared" si="13"/>
        <v>73</v>
      </c>
      <c r="D154" s="222">
        <v>0</v>
      </c>
      <c r="E154" s="221">
        <f t="shared" si="14"/>
        <v>73</v>
      </c>
      <c r="F154" s="229">
        <v>72</v>
      </c>
      <c r="G154" s="229">
        <v>0</v>
      </c>
      <c r="H154" s="229">
        <v>1</v>
      </c>
      <c r="I154" s="229">
        <v>0</v>
      </c>
    </row>
    <row r="155" spans="1:9" ht="20.100000000000001" customHeight="1">
      <c r="A155" s="26" t="s">
        <v>45</v>
      </c>
      <c r="B155" s="26" t="s">
        <v>227</v>
      </c>
      <c r="C155" s="220">
        <f t="shared" si="13"/>
        <v>224</v>
      </c>
      <c r="D155" s="222">
        <v>0</v>
      </c>
      <c r="E155" s="221">
        <f t="shared" si="14"/>
        <v>224</v>
      </c>
      <c r="F155" s="229">
        <v>0</v>
      </c>
      <c r="G155" s="229">
        <v>99</v>
      </c>
      <c r="H155" s="229">
        <v>125</v>
      </c>
      <c r="I155" s="229">
        <v>0</v>
      </c>
    </row>
    <row r="156" spans="1:9" ht="20.100000000000001" customHeight="1">
      <c r="A156" s="26" t="s">
        <v>45</v>
      </c>
      <c r="B156" s="26" t="s">
        <v>228</v>
      </c>
      <c r="C156" s="220">
        <f t="shared" si="13"/>
        <v>0</v>
      </c>
      <c r="D156" s="222">
        <v>0</v>
      </c>
      <c r="E156" s="221">
        <f t="shared" si="14"/>
        <v>0</v>
      </c>
      <c r="F156" s="229">
        <v>0</v>
      </c>
      <c r="G156" s="229">
        <v>0</v>
      </c>
      <c r="H156" s="229">
        <v>0</v>
      </c>
      <c r="I156" s="229">
        <v>0</v>
      </c>
    </row>
    <row r="157" spans="1:9" ht="20.100000000000001" customHeight="1">
      <c r="A157" s="26" t="s">
        <v>45</v>
      </c>
      <c r="B157" s="26" t="s">
        <v>229</v>
      </c>
      <c r="C157" s="220">
        <f t="shared" si="13"/>
        <v>0</v>
      </c>
      <c r="D157" s="222">
        <v>0</v>
      </c>
      <c r="E157" s="221">
        <f t="shared" si="14"/>
        <v>0</v>
      </c>
      <c r="F157" s="229">
        <v>0</v>
      </c>
      <c r="G157" s="229">
        <v>0</v>
      </c>
      <c r="H157" s="229">
        <v>0</v>
      </c>
      <c r="I157" s="229">
        <v>0</v>
      </c>
    </row>
    <row r="158" spans="1:9" ht="20.100000000000001" customHeight="1">
      <c r="A158" s="26" t="s">
        <v>45</v>
      </c>
      <c r="B158" s="26" t="s">
        <v>230</v>
      </c>
      <c r="C158" s="220">
        <f t="shared" si="13"/>
        <v>46</v>
      </c>
      <c r="D158" s="222">
        <v>0</v>
      </c>
      <c r="E158" s="221">
        <f t="shared" si="14"/>
        <v>46</v>
      </c>
      <c r="F158" s="229">
        <v>0</v>
      </c>
      <c r="G158" s="229">
        <v>1</v>
      </c>
      <c r="H158" s="229">
        <v>45</v>
      </c>
      <c r="I158" s="229">
        <v>0</v>
      </c>
    </row>
    <row r="159" spans="1:9" ht="20.100000000000001" customHeight="1">
      <c r="A159" s="26" t="s">
        <v>45</v>
      </c>
      <c r="B159" s="26" t="s">
        <v>231</v>
      </c>
      <c r="C159" s="220">
        <f t="shared" si="13"/>
        <v>47</v>
      </c>
      <c r="D159" s="222">
        <v>0</v>
      </c>
      <c r="E159" s="221">
        <f t="shared" si="14"/>
        <v>47</v>
      </c>
      <c r="F159" s="229">
        <v>0</v>
      </c>
      <c r="G159" s="229">
        <v>19</v>
      </c>
      <c r="H159" s="229">
        <v>28</v>
      </c>
      <c r="I159" s="229">
        <v>0</v>
      </c>
    </row>
    <row r="160" spans="1:9" ht="20.100000000000001" customHeight="1">
      <c r="A160" s="26" t="s">
        <v>45</v>
      </c>
      <c r="B160" s="26" t="s">
        <v>232</v>
      </c>
      <c r="C160" s="220">
        <f t="shared" si="13"/>
        <v>9</v>
      </c>
      <c r="D160" s="222">
        <v>0</v>
      </c>
      <c r="E160" s="221">
        <f t="shared" si="14"/>
        <v>9</v>
      </c>
      <c r="F160" s="229">
        <v>0</v>
      </c>
      <c r="G160" s="229">
        <v>0</v>
      </c>
      <c r="H160" s="229">
        <v>9</v>
      </c>
      <c r="I160" s="229">
        <v>0</v>
      </c>
    </row>
    <row r="161" spans="1:9" ht="20.100000000000001" customHeight="1">
      <c r="A161" s="26" t="s">
        <v>45</v>
      </c>
      <c r="B161" s="26" t="s">
        <v>233</v>
      </c>
      <c r="C161" s="220">
        <f t="shared" si="13"/>
        <v>7</v>
      </c>
      <c r="D161" s="222">
        <v>0</v>
      </c>
      <c r="E161" s="221">
        <f t="shared" si="14"/>
        <v>7</v>
      </c>
      <c r="F161" s="229">
        <v>0</v>
      </c>
      <c r="G161" s="229">
        <v>0</v>
      </c>
      <c r="H161" s="229">
        <v>7</v>
      </c>
      <c r="I161" s="229">
        <v>0</v>
      </c>
    </row>
    <row r="162" spans="1:9" ht="20.100000000000001" customHeight="1">
      <c r="A162" s="26" t="s">
        <v>45</v>
      </c>
      <c r="B162" s="26" t="s">
        <v>234</v>
      </c>
      <c r="C162" s="220">
        <f t="shared" si="13"/>
        <v>0</v>
      </c>
      <c r="D162" s="222">
        <v>0</v>
      </c>
      <c r="E162" s="221">
        <f t="shared" si="14"/>
        <v>0</v>
      </c>
      <c r="F162" s="229">
        <v>0</v>
      </c>
      <c r="G162" s="229">
        <v>0</v>
      </c>
      <c r="H162" s="229">
        <v>0</v>
      </c>
      <c r="I162" s="229">
        <v>0</v>
      </c>
    </row>
    <row r="163" spans="1:9" ht="20.100000000000001" customHeight="1">
      <c r="A163" s="26" t="s">
        <v>45</v>
      </c>
      <c r="B163" s="26" t="s">
        <v>235</v>
      </c>
      <c r="C163" s="220">
        <f t="shared" si="13"/>
        <v>0</v>
      </c>
      <c r="D163" s="222">
        <v>0</v>
      </c>
      <c r="E163" s="221">
        <f t="shared" si="14"/>
        <v>0</v>
      </c>
      <c r="F163" s="229">
        <v>0</v>
      </c>
      <c r="G163" s="229">
        <v>0</v>
      </c>
      <c r="H163" s="229">
        <v>0</v>
      </c>
      <c r="I163" s="229">
        <v>0</v>
      </c>
    </row>
    <row r="164" spans="1:9" ht="20.100000000000001" customHeight="1">
      <c r="A164" s="26" t="s">
        <v>45</v>
      </c>
      <c r="B164" s="26" t="s">
        <v>236</v>
      </c>
      <c r="C164" s="220">
        <f t="shared" si="13"/>
        <v>115</v>
      </c>
      <c r="D164" s="222">
        <v>0</v>
      </c>
      <c r="E164" s="221">
        <f t="shared" si="14"/>
        <v>115</v>
      </c>
      <c r="F164" s="229">
        <v>0</v>
      </c>
      <c r="G164" s="229">
        <v>0</v>
      </c>
      <c r="H164" s="229">
        <v>115</v>
      </c>
      <c r="I164" s="229">
        <v>0</v>
      </c>
    </row>
    <row r="165" spans="1:9" ht="20.100000000000001" customHeight="1">
      <c r="A165" s="26" t="s">
        <v>45</v>
      </c>
      <c r="B165" s="26" t="s">
        <v>237</v>
      </c>
      <c r="C165" s="220">
        <f t="shared" si="13"/>
        <v>3</v>
      </c>
      <c r="D165" s="222">
        <v>0</v>
      </c>
      <c r="E165" s="221">
        <f t="shared" si="14"/>
        <v>3</v>
      </c>
      <c r="F165" s="231">
        <v>0</v>
      </c>
      <c r="G165" s="231">
        <v>0</v>
      </c>
      <c r="H165" s="231">
        <v>3</v>
      </c>
      <c r="I165" s="231">
        <v>0</v>
      </c>
    </row>
    <row r="166" spans="1:9" ht="20.100000000000001" customHeight="1">
      <c r="A166" s="26" t="s">
        <v>46</v>
      </c>
      <c r="B166" s="26" t="s">
        <v>8</v>
      </c>
      <c r="C166" s="220">
        <f t="shared" si="13"/>
        <v>0</v>
      </c>
      <c r="D166" s="220">
        <f>SUM(D167:D167)</f>
        <v>0</v>
      </c>
      <c r="E166" s="221">
        <f t="shared" si="14"/>
        <v>0</v>
      </c>
      <c r="F166" s="232">
        <f>SUM(F167)</f>
        <v>0</v>
      </c>
      <c r="G166" s="232">
        <f t="shared" ref="G166:I166" si="17">SUM(G167)</f>
        <v>0</v>
      </c>
      <c r="H166" s="232">
        <f t="shared" si="17"/>
        <v>0</v>
      </c>
      <c r="I166" s="232">
        <f t="shared" si="17"/>
        <v>0</v>
      </c>
    </row>
    <row r="167" spans="1:9" ht="20.100000000000001" customHeight="1">
      <c r="A167" s="26" t="s">
        <v>46</v>
      </c>
      <c r="B167" s="26" t="s">
        <v>239</v>
      </c>
      <c r="C167" s="220">
        <f t="shared" si="13"/>
        <v>0</v>
      </c>
      <c r="D167" s="222">
        <v>0</v>
      </c>
      <c r="E167" s="221">
        <f t="shared" si="14"/>
        <v>0</v>
      </c>
      <c r="F167" s="223">
        <v>0</v>
      </c>
      <c r="G167" s="223">
        <v>0</v>
      </c>
      <c r="H167" s="223">
        <v>0</v>
      </c>
      <c r="I167" s="223">
        <v>0</v>
      </c>
    </row>
    <row r="168" spans="1:9" ht="20.100000000000001" customHeight="1">
      <c r="A168" s="26" t="s">
        <v>47</v>
      </c>
      <c r="B168" s="26" t="s">
        <v>8</v>
      </c>
      <c r="C168" s="220">
        <f t="shared" si="13"/>
        <v>75</v>
      </c>
      <c r="D168" s="220">
        <f>SUM(D169:D182)</f>
        <v>0</v>
      </c>
      <c r="E168" s="221">
        <f t="shared" si="14"/>
        <v>75</v>
      </c>
      <c r="F168" s="221">
        <f>SUM(F169:F182)</f>
        <v>46</v>
      </c>
      <c r="G168" s="221">
        <f t="shared" ref="G168:I168" si="18">SUM(G169:G182)</f>
        <v>25</v>
      </c>
      <c r="H168" s="221">
        <f t="shared" si="18"/>
        <v>4</v>
      </c>
      <c r="I168" s="221">
        <f t="shared" si="18"/>
        <v>0</v>
      </c>
    </row>
    <row r="169" spans="1:9" ht="20.100000000000001" customHeight="1">
      <c r="A169" s="26" t="s">
        <v>47</v>
      </c>
      <c r="B169" s="26" t="s">
        <v>241</v>
      </c>
      <c r="C169" s="220">
        <f t="shared" si="13"/>
        <v>0</v>
      </c>
      <c r="D169" s="222">
        <v>0</v>
      </c>
      <c r="E169" s="221">
        <f t="shared" si="14"/>
        <v>0</v>
      </c>
      <c r="F169" s="233">
        <v>0</v>
      </c>
      <c r="G169" s="233">
        <v>0</v>
      </c>
      <c r="H169" s="233">
        <v>0</v>
      </c>
      <c r="I169" s="233">
        <v>0</v>
      </c>
    </row>
    <row r="170" spans="1:9" ht="20.100000000000001" customHeight="1">
      <c r="A170" s="26" t="s">
        <v>47</v>
      </c>
      <c r="B170" s="26" t="s">
        <v>242</v>
      </c>
      <c r="C170" s="220">
        <f t="shared" si="13"/>
        <v>4</v>
      </c>
      <c r="D170" s="222">
        <v>0</v>
      </c>
      <c r="E170" s="221">
        <f t="shared" si="14"/>
        <v>4</v>
      </c>
      <c r="F170" s="234">
        <v>0</v>
      </c>
      <c r="G170" s="234">
        <v>4</v>
      </c>
      <c r="H170" s="234">
        <v>0</v>
      </c>
      <c r="I170" s="233">
        <v>0</v>
      </c>
    </row>
    <row r="171" spans="1:9" ht="20.100000000000001" customHeight="1">
      <c r="A171" s="26" t="s">
        <v>47</v>
      </c>
      <c r="B171" s="26" t="s">
        <v>243</v>
      </c>
      <c r="C171" s="220">
        <f t="shared" si="13"/>
        <v>1</v>
      </c>
      <c r="D171" s="222">
        <v>0</v>
      </c>
      <c r="E171" s="221">
        <f t="shared" si="14"/>
        <v>1</v>
      </c>
      <c r="F171" s="233">
        <v>0</v>
      </c>
      <c r="G171" s="233">
        <v>0</v>
      </c>
      <c r="H171" s="233">
        <v>1</v>
      </c>
      <c r="I171" s="233">
        <v>0</v>
      </c>
    </row>
    <row r="172" spans="1:9" ht="20.100000000000001" customHeight="1">
      <c r="A172" s="26" t="s">
        <v>47</v>
      </c>
      <c r="B172" s="26" t="s">
        <v>244</v>
      </c>
      <c r="C172" s="220">
        <f t="shared" si="13"/>
        <v>0</v>
      </c>
      <c r="D172" s="222">
        <v>0</v>
      </c>
      <c r="E172" s="221">
        <f t="shared" si="14"/>
        <v>0</v>
      </c>
      <c r="F172" s="233">
        <v>0</v>
      </c>
      <c r="G172" s="233">
        <v>0</v>
      </c>
      <c r="H172" s="233">
        <v>0</v>
      </c>
      <c r="I172" s="233">
        <v>0</v>
      </c>
    </row>
    <row r="173" spans="1:9" ht="20.100000000000001" customHeight="1">
      <c r="A173" s="26" t="s">
        <v>47</v>
      </c>
      <c r="B173" s="26" t="s">
        <v>245</v>
      </c>
      <c r="C173" s="220">
        <f t="shared" si="13"/>
        <v>0</v>
      </c>
      <c r="D173" s="222">
        <v>0</v>
      </c>
      <c r="E173" s="221">
        <f t="shared" si="14"/>
        <v>0</v>
      </c>
      <c r="F173" s="233">
        <v>0</v>
      </c>
      <c r="G173" s="233">
        <v>0</v>
      </c>
      <c r="H173" s="233">
        <v>0</v>
      </c>
      <c r="I173" s="233">
        <v>0</v>
      </c>
    </row>
    <row r="174" spans="1:9" ht="20.100000000000001" customHeight="1">
      <c r="A174" s="26" t="s">
        <v>47</v>
      </c>
      <c r="B174" s="26" t="s">
        <v>246</v>
      </c>
      <c r="C174" s="220">
        <f t="shared" si="13"/>
        <v>0</v>
      </c>
      <c r="D174" s="222">
        <v>0</v>
      </c>
      <c r="E174" s="221">
        <f t="shared" si="14"/>
        <v>0</v>
      </c>
      <c r="F174" s="233">
        <v>0</v>
      </c>
      <c r="G174" s="233">
        <v>0</v>
      </c>
      <c r="H174" s="233">
        <v>0</v>
      </c>
      <c r="I174" s="233">
        <v>0</v>
      </c>
    </row>
    <row r="175" spans="1:9" ht="20.100000000000001" customHeight="1">
      <c r="A175" s="26" t="s">
        <v>47</v>
      </c>
      <c r="B175" s="26" t="s">
        <v>247</v>
      </c>
      <c r="C175" s="220">
        <f t="shared" si="13"/>
        <v>67</v>
      </c>
      <c r="D175" s="222">
        <v>0</v>
      </c>
      <c r="E175" s="221">
        <f t="shared" si="14"/>
        <v>67</v>
      </c>
      <c r="F175" s="233">
        <v>46</v>
      </c>
      <c r="G175" s="233">
        <v>21</v>
      </c>
      <c r="H175" s="233">
        <v>0</v>
      </c>
      <c r="I175" s="233">
        <v>0</v>
      </c>
    </row>
    <row r="176" spans="1:9" ht="20.100000000000001" customHeight="1">
      <c r="A176" s="26" t="s">
        <v>47</v>
      </c>
      <c r="B176" s="26" t="s">
        <v>248</v>
      </c>
      <c r="C176" s="220">
        <f t="shared" si="13"/>
        <v>0</v>
      </c>
      <c r="D176" s="222">
        <v>0</v>
      </c>
      <c r="E176" s="221">
        <f t="shared" si="14"/>
        <v>0</v>
      </c>
      <c r="F176" s="233">
        <v>0</v>
      </c>
      <c r="G176" s="233">
        <v>0</v>
      </c>
      <c r="H176" s="233">
        <v>0</v>
      </c>
      <c r="I176" s="233">
        <v>0</v>
      </c>
    </row>
    <row r="177" spans="1:9" ht="20.100000000000001" customHeight="1">
      <c r="A177" s="26" t="s">
        <v>47</v>
      </c>
      <c r="B177" s="26" t="s">
        <v>249</v>
      </c>
      <c r="C177" s="220">
        <f t="shared" si="13"/>
        <v>0</v>
      </c>
      <c r="D177" s="222">
        <v>0</v>
      </c>
      <c r="E177" s="221">
        <f t="shared" si="14"/>
        <v>0</v>
      </c>
      <c r="F177" s="233">
        <v>0</v>
      </c>
      <c r="G177" s="233">
        <v>0</v>
      </c>
      <c r="H177" s="233">
        <v>0</v>
      </c>
      <c r="I177" s="233">
        <v>0</v>
      </c>
    </row>
    <row r="178" spans="1:9" ht="20.100000000000001" customHeight="1">
      <c r="A178" s="26" t="s">
        <v>47</v>
      </c>
      <c r="B178" s="26" t="s">
        <v>250</v>
      </c>
      <c r="C178" s="220">
        <f t="shared" si="13"/>
        <v>0</v>
      </c>
      <c r="D178" s="222">
        <v>0</v>
      </c>
      <c r="E178" s="221">
        <f t="shared" si="14"/>
        <v>0</v>
      </c>
      <c r="F178" s="233">
        <v>0</v>
      </c>
      <c r="G178" s="233">
        <v>0</v>
      </c>
      <c r="H178" s="233">
        <v>0</v>
      </c>
      <c r="I178" s="233">
        <v>0</v>
      </c>
    </row>
    <row r="179" spans="1:9" ht="20.100000000000001" customHeight="1">
      <c r="A179" s="26" t="s">
        <v>47</v>
      </c>
      <c r="B179" s="26" t="s">
        <v>251</v>
      </c>
      <c r="C179" s="220">
        <f t="shared" si="13"/>
        <v>0</v>
      </c>
      <c r="D179" s="222">
        <v>0</v>
      </c>
      <c r="E179" s="221">
        <f t="shared" si="14"/>
        <v>0</v>
      </c>
      <c r="F179" s="233">
        <v>0</v>
      </c>
      <c r="G179" s="233">
        <v>0</v>
      </c>
      <c r="H179" s="233">
        <v>0</v>
      </c>
      <c r="I179" s="233">
        <v>0</v>
      </c>
    </row>
    <row r="180" spans="1:9" ht="20.100000000000001" customHeight="1">
      <c r="A180" s="26" t="s">
        <v>47</v>
      </c>
      <c r="B180" s="26" t="s">
        <v>252</v>
      </c>
      <c r="C180" s="220">
        <f t="shared" si="13"/>
        <v>3</v>
      </c>
      <c r="D180" s="222">
        <v>0</v>
      </c>
      <c r="E180" s="221">
        <f t="shared" si="14"/>
        <v>3</v>
      </c>
      <c r="F180" s="233">
        <v>0</v>
      </c>
      <c r="G180" s="233">
        <v>0</v>
      </c>
      <c r="H180" s="233">
        <v>3</v>
      </c>
      <c r="I180" s="233">
        <v>0</v>
      </c>
    </row>
    <row r="181" spans="1:9" ht="20.100000000000001" customHeight="1">
      <c r="A181" s="26" t="s">
        <v>47</v>
      </c>
      <c r="B181" s="26" t="s">
        <v>253</v>
      </c>
      <c r="C181" s="220">
        <f t="shared" si="13"/>
        <v>0</v>
      </c>
      <c r="D181" s="222">
        <v>0</v>
      </c>
      <c r="E181" s="221">
        <f t="shared" si="14"/>
        <v>0</v>
      </c>
      <c r="F181" s="233">
        <v>0</v>
      </c>
      <c r="G181" s="233">
        <v>0</v>
      </c>
      <c r="H181" s="233">
        <v>0</v>
      </c>
      <c r="I181" s="233">
        <v>0</v>
      </c>
    </row>
    <row r="182" spans="1:9" ht="20.100000000000001" customHeight="1">
      <c r="A182" s="26" t="s">
        <v>47</v>
      </c>
      <c r="B182" s="26" t="s">
        <v>254</v>
      </c>
      <c r="C182" s="220">
        <f t="shared" si="13"/>
        <v>0</v>
      </c>
      <c r="D182" s="222">
        <v>0</v>
      </c>
      <c r="E182" s="221">
        <f t="shared" si="14"/>
        <v>0</v>
      </c>
      <c r="F182" s="233">
        <v>0</v>
      </c>
      <c r="G182" s="233">
        <v>0</v>
      </c>
      <c r="H182" s="233">
        <v>0</v>
      </c>
      <c r="I182" s="233">
        <v>0</v>
      </c>
    </row>
    <row r="183" spans="1:9" ht="20.100000000000001" customHeight="1">
      <c r="A183" s="26" t="s">
        <v>48</v>
      </c>
      <c r="B183" s="26" t="s">
        <v>8</v>
      </c>
      <c r="C183" s="220">
        <f t="shared" si="13"/>
        <v>1196</v>
      </c>
      <c r="D183" s="220">
        <f>SUM(D184:D205)</f>
        <v>0</v>
      </c>
      <c r="E183" s="221">
        <f t="shared" si="14"/>
        <v>1196</v>
      </c>
      <c r="F183" s="221">
        <f>SUM(F184:F205)</f>
        <v>79</v>
      </c>
      <c r="G183" s="221">
        <f t="shared" ref="G183:I183" si="19">SUM(G184:G205)</f>
        <v>412</v>
      </c>
      <c r="H183" s="221">
        <f t="shared" si="19"/>
        <v>699</v>
      </c>
      <c r="I183" s="221">
        <f t="shared" si="19"/>
        <v>6</v>
      </c>
    </row>
    <row r="184" spans="1:9" ht="20.100000000000001" customHeight="1">
      <c r="A184" s="26" t="s">
        <v>48</v>
      </c>
      <c r="B184" s="26" t="s">
        <v>256</v>
      </c>
      <c r="C184" s="220">
        <f t="shared" si="13"/>
        <v>245</v>
      </c>
      <c r="D184" s="222">
        <v>0</v>
      </c>
      <c r="E184" s="221">
        <f>SUM(F184:I184)</f>
        <v>245</v>
      </c>
      <c r="F184" s="223">
        <v>0</v>
      </c>
      <c r="G184" s="223">
        <v>0</v>
      </c>
      <c r="H184" s="223">
        <v>244</v>
      </c>
      <c r="I184" s="223">
        <v>1</v>
      </c>
    </row>
    <row r="185" spans="1:9" ht="20.100000000000001" customHeight="1">
      <c r="A185" s="26" t="s">
        <v>48</v>
      </c>
      <c r="B185" s="26" t="s">
        <v>257</v>
      </c>
      <c r="C185" s="220">
        <f t="shared" si="13"/>
        <v>101</v>
      </c>
      <c r="D185" s="222">
        <v>0</v>
      </c>
      <c r="E185" s="221">
        <f t="shared" si="14"/>
        <v>101</v>
      </c>
      <c r="F185" s="223">
        <v>79</v>
      </c>
      <c r="G185" s="223">
        <v>9</v>
      </c>
      <c r="H185" s="223">
        <v>13</v>
      </c>
      <c r="I185" s="223">
        <v>0</v>
      </c>
    </row>
    <row r="186" spans="1:9" ht="20.100000000000001" customHeight="1">
      <c r="A186" s="26" t="s">
        <v>48</v>
      </c>
      <c r="B186" s="26" t="s">
        <v>258</v>
      </c>
      <c r="C186" s="220">
        <f t="shared" si="13"/>
        <v>0</v>
      </c>
      <c r="D186" s="222">
        <v>0</v>
      </c>
      <c r="E186" s="221">
        <f t="shared" si="14"/>
        <v>0</v>
      </c>
      <c r="F186" s="223">
        <v>0</v>
      </c>
      <c r="G186" s="223">
        <v>0</v>
      </c>
      <c r="H186" s="223">
        <v>0</v>
      </c>
      <c r="I186" s="223">
        <v>0</v>
      </c>
    </row>
    <row r="187" spans="1:9" ht="20.100000000000001" customHeight="1">
      <c r="A187" s="26" t="s">
        <v>48</v>
      </c>
      <c r="B187" s="26" t="s">
        <v>259</v>
      </c>
      <c r="C187" s="220">
        <f t="shared" si="13"/>
        <v>0</v>
      </c>
      <c r="D187" s="222">
        <v>0</v>
      </c>
      <c r="E187" s="221">
        <f t="shared" si="14"/>
        <v>0</v>
      </c>
      <c r="F187" s="223">
        <v>0</v>
      </c>
      <c r="G187" s="223">
        <v>0</v>
      </c>
      <c r="H187" s="223">
        <v>0</v>
      </c>
      <c r="I187" s="223">
        <v>0</v>
      </c>
    </row>
    <row r="188" spans="1:9" ht="20.100000000000001" customHeight="1">
      <c r="A188" s="26" t="s">
        <v>48</v>
      </c>
      <c r="B188" s="26" t="s">
        <v>260</v>
      </c>
      <c r="C188" s="220">
        <f t="shared" si="13"/>
        <v>308</v>
      </c>
      <c r="D188" s="222">
        <v>0</v>
      </c>
      <c r="E188" s="221">
        <f t="shared" si="14"/>
        <v>308</v>
      </c>
      <c r="F188" s="223">
        <v>0</v>
      </c>
      <c r="G188" s="223">
        <v>0</v>
      </c>
      <c r="H188" s="223">
        <v>308</v>
      </c>
      <c r="I188" s="223">
        <v>0</v>
      </c>
    </row>
    <row r="189" spans="1:9" ht="20.100000000000001" customHeight="1">
      <c r="A189" s="26" t="s">
        <v>48</v>
      </c>
      <c r="B189" s="26" t="s">
        <v>261</v>
      </c>
      <c r="C189" s="220">
        <f t="shared" si="13"/>
        <v>0</v>
      </c>
      <c r="D189" s="222">
        <v>0</v>
      </c>
      <c r="E189" s="221">
        <f t="shared" si="14"/>
        <v>0</v>
      </c>
      <c r="F189" s="223">
        <v>0</v>
      </c>
      <c r="G189" s="223">
        <v>0</v>
      </c>
      <c r="H189" s="223">
        <v>0</v>
      </c>
      <c r="I189" s="223">
        <v>0</v>
      </c>
    </row>
    <row r="190" spans="1:9" ht="20.100000000000001" customHeight="1">
      <c r="A190" s="26" t="s">
        <v>48</v>
      </c>
      <c r="B190" s="26" t="s">
        <v>262</v>
      </c>
      <c r="C190" s="220">
        <f t="shared" si="13"/>
        <v>0</v>
      </c>
      <c r="D190" s="222">
        <v>0</v>
      </c>
      <c r="E190" s="221">
        <f t="shared" si="14"/>
        <v>0</v>
      </c>
      <c r="F190" s="223">
        <v>0</v>
      </c>
      <c r="G190" s="223">
        <v>0</v>
      </c>
      <c r="H190" s="223">
        <v>0</v>
      </c>
      <c r="I190" s="223">
        <v>0</v>
      </c>
    </row>
    <row r="191" spans="1:9" ht="20.100000000000001" customHeight="1">
      <c r="A191" s="26" t="s">
        <v>48</v>
      </c>
      <c r="B191" s="26" t="s">
        <v>263</v>
      </c>
      <c r="C191" s="220">
        <f t="shared" si="13"/>
        <v>5</v>
      </c>
      <c r="D191" s="222">
        <v>0</v>
      </c>
      <c r="E191" s="221">
        <f t="shared" si="14"/>
        <v>5</v>
      </c>
      <c r="F191" s="223">
        <v>0</v>
      </c>
      <c r="G191" s="223">
        <v>0</v>
      </c>
      <c r="H191" s="223">
        <v>0</v>
      </c>
      <c r="I191" s="223">
        <v>5</v>
      </c>
    </row>
    <row r="192" spans="1:9" ht="20.100000000000001" customHeight="1">
      <c r="A192" s="26" t="s">
        <v>48</v>
      </c>
      <c r="B192" s="26" t="s">
        <v>264</v>
      </c>
      <c r="C192" s="220">
        <f t="shared" si="13"/>
        <v>19</v>
      </c>
      <c r="D192" s="222">
        <v>0</v>
      </c>
      <c r="E192" s="221">
        <f t="shared" si="14"/>
        <v>19</v>
      </c>
      <c r="F192" s="223">
        <v>0</v>
      </c>
      <c r="G192" s="223">
        <v>19</v>
      </c>
      <c r="H192" s="223">
        <v>0</v>
      </c>
      <c r="I192" s="223">
        <v>0</v>
      </c>
    </row>
    <row r="193" spans="1:9" ht="20.100000000000001" customHeight="1">
      <c r="A193" s="26" t="s">
        <v>48</v>
      </c>
      <c r="B193" s="26" t="s">
        <v>265</v>
      </c>
      <c r="C193" s="220">
        <f t="shared" si="13"/>
        <v>0</v>
      </c>
      <c r="D193" s="222">
        <v>0</v>
      </c>
      <c r="E193" s="221">
        <f t="shared" si="14"/>
        <v>0</v>
      </c>
      <c r="F193" s="223">
        <v>0</v>
      </c>
      <c r="G193" s="223">
        <v>0</v>
      </c>
      <c r="H193" s="223">
        <v>0</v>
      </c>
      <c r="I193" s="223">
        <v>0</v>
      </c>
    </row>
    <row r="194" spans="1:9" ht="20.100000000000001" customHeight="1">
      <c r="A194" s="26" t="s">
        <v>48</v>
      </c>
      <c r="B194" s="26" t="s">
        <v>266</v>
      </c>
      <c r="C194" s="220">
        <f t="shared" si="13"/>
        <v>0</v>
      </c>
      <c r="D194" s="222">
        <v>0</v>
      </c>
      <c r="E194" s="221">
        <f t="shared" si="14"/>
        <v>0</v>
      </c>
      <c r="F194" s="223">
        <v>0</v>
      </c>
      <c r="G194" s="223">
        <v>0</v>
      </c>
      <c r="H194" s="223">
        <v>0</v>
      </c>
      <c r="I194" s="223">
        <v>0</v>
      </c>
    </row>
    <row r="195" spans="1:9" ht="20.100000000000001" customHeight="1">
      <c r="A195" s="26" t="s">
        <v>48</v>
      </c>
      <c r="B195" s="26" t="s">
        <v>267</v>
      </c>
      <c r="C195" s="220">
        <f t="shared" si="13"/>
        <v>0</v>
      </c>
      <c r="D195" s="222">
        <v>0</v>
      </c>
      <c r="E195" s="221">
        <f t="shared" si="14"/>
        <v>0</v>
      </c>
      <c r="F195" s="223">
        <v>0</v>
      </c>
      <c r="G195" s="223">
        <v>0</v>
      </c>
      <c r="H195" s="223">
        <v>0</v>
      </c>
      <c r="I195" s="223">
        <v>0</v>
      </c>
    </row>
    <row r="196" spans="1:9" ht="20.100000000000001" customHeight="1">
      <c r="A196" s="26" t="s">
        <v>48</v>
      </c>
      <c r="B196" s="26" t="s">
        <v>268</v>
      </c>
      <c r="C196" s="220">
        <f t="shared" si="13"/>
        <v>0</v>
      </c>
      <c r="D196" s="222">
        <v>0</v>
      </c>
      <c r="E196" s="221">
        <f t="shared" si="14"/>
        <v>0</v>
      </c>
      <c r="F196" s="223">
        <v>0</v>
      </c>
      <c r="G196" s="223">
        <v>0</v>
      </c>
      <c r="H196" s="223">
        <v>0</v>
      </c>
      <c r="I196" s="223">
        <v>0</v>
      </c>
    </row>
    <row r="197" spans="1:9" ht="20.100000000000001" customHeight="1">
      <c r="A197" s="26" t="s">
        <v>48</v>
      </c>
      <c r="B197" s="26" t="s">
        <v>269</v>
      </c>
      <c r="C197" s="220">
        <f t="shared" si="13"/>
        <v>28</v>
      </c>
      <c r="D197" s="222">
        <v>0</v>
      </c>
      <c r="E197" s="221">
        <f t="shared" si="14"/>
        <v>28</v>
      </c>
      <c r="F197" s="223">
        <v>0</v>
      </c>
      <c r="G197" s="223">
        <v>0</v>
      </c>
      <c r="H197" s="223">
        <v>28</v>
      </c>
      <c r="I197" s="223">
        <v>0</v>
      </c>
    </row>
    <row r="198" spans="1:9" ht="20.100000000000001" customHeight="1">
      <c r="A198" s="26" t="s">
        <v>48</v>
      </c>
      <c r="B198" s="26" t="s">
        <v>270</v>
      </c>
      <c r="C198" s="220">
        <f t="shared" ref="C198:C251" si="20">SUM(D198:E198)</f>
        <v>357</v>
      </c>
      <c r="D198" s="222">
        <v>0</v>
      </c>
      <c r="E198" s="221">
        <f t="shared" si="14"/>
        <v>357</v>
      </c>
      <c r="F198" s="223">
        <v>0</v>
      </c>
      <c r="G198" s="223">
        <v>329</v>
      </c>
      <c r="H198" s="223">
        <v>28</v>
      </c>
      <c r="I198" s="223">
        <v>0</v>
      </c>
    </row>
    <row r="199" spans="1:9" ht="20.100000000000001" customHeight="1">
      <c r="A199" s="26" t="s">
        <v>48</v>
      </c>
      <c r="B199" s="26" t="s">
        <v>271</v>
      </c>
      <c r="C199" s="220">
        <f t="shared" si="20"/>
        <v>0</v>
      </c>
      <c r="D199" s="222">
        <v>0</v>
      </c>
      <c r="E199" s="221">
        <f t="shared" ref="E199:E251" si="21">SUM(F199:I199)</f>
        <v>0</v>
      </c>
      <c r="F199" s="223">
        <v>0</v>
      </c>
      <c r="G199" s="223">
        <v>0</v>
      </c>
      <c r="H199" s="223">
        <v>0</v>
      </c>
      <c r="I199" s="223">
        <v>0</v>
      </c>
    </row>
    <row r="200" spans="1:9" ht="20.100000000000001" customHeight="1">
      <c r="A200" s="26" t="s">
        <v>48</v>
      </c>
      <c r="B200" s="26" t="s">
        <v>272</v>
      </c>
      <c r="C200" s="220">
        <f t="shared" si="20"/>
        <v>80</v>
      </c>
      <c r="D200" s="222">
        <v>0</v>
      </c>
      <c r="E200" s="221">
        <f t="shared" si="21"/>
        <v>80</v>
      </c>
      <c r="F200" s="223">
        <v>0</v>
      </c>
      <c r="G200" s="223">
        <v>20</v>
      </c>
      <c r="H200" s="223">
        <v>60</v>
      </c>
      <c r="I200" s="223">
        <v>0</v>
      </c>
    </row>
    <row r="201" spans="1:9" ht="20.100000000000001" customHeight="1">
      <c r="A201" s="26" t="s">
        <v>48</v>
      </c>
      <c r="B201" s="26" t="s">
        <v>273</v>
      </c>
      <c r="C201" s="220">
        <f t="shared" si="20"/>
        <v>0</v>
      </c>
      <c r="D201" s="222">
        <v>0</v>
      </c>
      <c r="E201" s="221">
        <f t="shared" si="21"/>
        <v>0</v>
      </c>
      <c r="F201" s="223">
        <v>0</v>
      </c>
      <c r="G201" s="223">
        <v>0</v>
      </c>
      <c r="H201" s="223">
        <v>0</v>
      </c>
      <c r="I201" s="223">
        <v>0</v>
      </c>
    </row>
    <row r="202" spans="1:9" ht="20.100000000000001" customHeight="1">
      <c r="A202" s="26" t="s">
        <v>48</v>
      </c>
      <c r="B202" s="26" t="s">
        <v>274</v>
      </c>
      <c r="C202" s="220">
        <f t="shared" si="20"/>
        <v>53</v>
      </c>
      <c r="D202" s="222">
        <v>0</v>
      </c>
      <c r="E202" s="221">
        <f t="shared" si="21"/>
        <v>53</v>
      </c>
      <c r="F202" s="223">
        <v>0</v>
      </c>
      <c r="G202" s="223">
        <v>35</v>
      </c>
      <c r="H202" s="223">
        <v>18</v>
      </c>
      <c r="I202" s="223">
        <v>0</v>
      </c>
    </row>
    <row r="203" spans="1:9" ht="20.100000000000001" customHeight="1">
      <c r="A203" s="26" t="s">
        <v>48</v>
      </c>
      <c r="B203" s="26" t="s">
        <v>275</v>
      </c>
      <c r="C203" s="220">
        <f t="shared" si="20"/>
        <v>0</v>
      </c>
      <c r="D203" s="222">
        <v>0</v>
      </c>
      <c r="E203" s="221">
        <f t="shared" si="21"/>
        <v>0</v>
      </c>
      <c r="F203" s="223">
        <v>0</v>
      </c>
      <c r="G203" s="223">
        <v>0</v>
      </c>
      <c r="H203" s="223">
        <v>0</v>
      </c>
      <c r="I203" s="223">
        <v>0</v>
      </c>
    </row>
    <row r="204" spans="1:9" ht="20.100000000000001" customHeight="1">
      <c r="A204" s="26" t="s">
        <v>48</v>
      </c>
      <c r="B204" s="26" t="s">
        <v>276</v>
      </c>
      <c r="C204" s="220">
        <f t="shared" si="20"/>
        <v>0</v>
      </c>
      <c r="D204" s="222">
        <v>0</v>
      </c>
      <c r="E204" s="221">
        <f t="shared" si="21"/>
        <v>0</v>
      </c>
      <c r="F204" s="223">
        <v>0</v>
      </c>
      <c r="G204" s="223">
        <v>0</v>
      </c>
      <c r="H204" s="223">
        <v>0</v>
      </c>
      <c r="I204" s="223">
        <v>0</v>
      </c>
    </row>
    <row r="205" spans="1:9" ht="20.100000000000001" customHeight="1">
      <c r="A205" s="26" t="s">
        <v>48</v>
      </c>
      <c r="B205" s="26" t="s">
        <v>277</v>
      </c>
      <c r="C205" s="220">
        <f t="shared" si="20"/>
        <v>0</v>
      </c>
      <c r="D205" s="222">
        <v>0</v>
      </c>
      <c r="E205" s="221">
        <f t="shared" si="21"/>
        <v>0</v>
      </c>
      <c r="F205" s="223">
        <v>0</v>
      </c>
      <c r="G205" s="223">
        <v>0</v>
      </c>
      <c r="H205" s="223">
        <v>0</v>
      </c>
      <c r="I205" s="223">
        <v>0</v>
      </c>
    </row>
    <row r="206" spans="1:9" ht="20.100000000000001" customHeight="1">
      <c r="A206" s="26" t="s">
        <v>49</v>
      </c>
      <c r="B206" s="26" t="s">
        <v>8</v>
      </c>
      <c r="C206" s="220">
        <f t="shared" si="20"/>
        <v>840</v>
      </c>
      <c r="D206" s="220">
        <f>SUM(D207:D229)</f>
        <v>0</v>
      </c>
      <c r="E206" s="221">
        <f t="shared" si="21"/>
        <v>840</v>
      </c>
      <c r="F206" s="221">
        <f>SUM(F207:F229)</f>
        <v>67</v>
      </c>
      <c r="G206" s="221">
        <f t="shared" ref="G206:I206" si="22">SUM(G207:G229)</f>
        <v>25</v>
      </c>
      <c r="H206" s="221">
        <f t="shared" si="22"/>
        <v>729</v>
      </c>
      <c r="I206" s="221">
        <f t="shared" si="22"/>
        <v>19</v>
      </c>
    </row>
    <row r="207" spans="1:9" ht="20.100000000000001" customHeight="1">
      <c r="A207" s="26" t="s">
        <v>49</v>
      </c>
      <c r="B207" s="26" t="s">
        <v>279</v>
      </c>
      <c r="C207" s="220">
        <f t="shared" si="20"/>
        <v>34</v>
      </c>
      <c r="D207" s="222">
        <v>0</v>
      </c>
      <c r="E207" s="221">
        <f t="shared" si="21"/>
        <v>34</v>
      </c>
      <c r="F207" s="228">
        <v>0</v>
      </c>
      <c r="G207" s="228">
        <v>3</v>
      </c>
      <c r="H207" s="228">
        <v>31</v>
      </c>
      <c r="I207" s="228">
        <v>0</v>
      </c>
    </row>
    <row r="208" spans="1:9" ht="20.100000000000001" customHeight="1">
      <c r="A208" s="26" t="s">
        <v>49</v>
      </c>
      <c r="B208" s="26" t="s">
        <v>280</v>
      </c>
      <c r="C208" s="220">
        <f t="shared" si="20"/>
        <v>79</v>
      </c>
      <c r="D208" s="222">
        <v>0</v>
      </c>
      <c r="E208" s="221">
        <f t="shared" si="21"/>
        <v>79</v>
      </c>
      <c r="F208" s="228">
        <v>54</v>
      </c>
      <c r="G208" s="228">
        <v>21</v>
      </c>
      <c r="H208" s="228">
        <v>4</v>
      </c>
      <c r="I208" s="228">
        <v>0</v>
      </c>
    </row>
    <row r="209" spans="1:9" ht="20.100000000000001" customHeight="1">
      <c r="A209" s="26" t="s">
        <v>49</v>
      </c>
      <c r="B209" s="26" t="s">
        <v>281</v>
      </c>
      <c r="C209" s="220">
        <f t="shared" si="20"/>
        <v>526</v>
      </c>
      <c r="D209" s="222">
        <v>0</v>
      </c>
      <c r="E209" s="221">
        <f t="shared" si="21"/>
        <v>526</v>
      </c>
      <c r="F209" s="228">
        <v>0</v>
      </c>
      <c r="G209" s="228">
        <v>0</v>
      </c>
      <c r="H209" s="228">
        <v>526</v>
      </c>
      <c r="I209" s="228">
        <v>0</v>
      </c>
    </row>
    <row r="210" spans="1:9" ht="20.100000000000001" customHeight="1">
      <c r="A210" s="26" t="s">
        <v>49</v>
      </c>
      <c r="B210" s="26" t="s">
        <v>282</v>
      </c>
      <c r="C210" s="220">
        <f t="shared" si="20"/>
        <v>0</v>
      </c>
      <c r="D210" s="222">
        <v>0</v>
      </c>
      <c r="E210" s="221">
        <f t="shared" si="21"/>
        <v>0</v>
      </c>
      <c r="F210" s="228">
        <v>0</v>
      </c>
      <c r="G210" s="228">
        <v>0</v>
      </c>
      <c r="H210" s="228">
        <v>0</v>
      </c>
      <c r="I210" s="228">
        <v>0</v>
      </c>
    </row>
    <row r="211" spans="1:9" ht="20.100000000000001" customHeight="1">
      <c r="A211" s="26" t="s">
        <v>49</v>
      </c>
      <c r="B211" s="26" t="s">
        <v>283</v>
      </c>
      <c r="C211" s="220">
        <f t="shared" si="20"/>
        <v>82</v>
      </c>
      <c r="D211" s="222">
        <v>0</v>
      </c>
      <c r="E211" s="221">
        <f t="shared" si="21"/>
        <v>82</v>
      </c>
      <c r="F211" s="228">
        <v>13</v>
      </c>
      <c r="G211" s="228">
        <v>1</v>
      </c>
      <c r="H211" s="228">
        <v>53</v>
      </c>
      <c r="I211" s="228">
        <v>15</v>
      </c>
    </row>
    <row r="212" spans="1:9" ht="20.100000000000001" customHeight="1">
      <c r="A212" s="26" t="s">
        <v>49</v>
      </c>
      <c r="B212" s="26" t="s">
        <v>284</v>
      </c>
      <c r="C212" s="220">
        <f t="shared" si="20"/>
        <v>0</v>
      </c>
      <c r="D212" s="222">
        <v>0</v>
      </c>
      <c r="E212" s="221">
        <f t="shared" si="21"/>
        <v>0</v>
      </c>
      <c r="F212" s="228">
        <v>0</v>
      </c>
      <c r="G212" s="228">
        <v>0</v>
      </c>
      <c r="H212" s="228">
        <v>0</v>
      </c>
      <c r="I212" s="228">
        <v>0</v>
      </c>
    </row>
    <row r="213" spans="1:9" ht="20.100000000000001" customHeight="1">
      <c r="A213" s="26" t="s">
        <v>49</v>
      </c>
      <c r="B213" s="26" t="s">
        <v>285</v>
      </c>
      <c r="C213" s="220">
        <f t="shared" si="20"/>
        <v>21</v>
      </c>
      <c r="D213" s="222">
        <v>0</v>
      </c>
      <c r="E213" s="221">
        <f t="shared" si="21"/>
        <v>21</v>
      </c>
      <c r="F213" s="228">
        <v>0</v>
      </c>
      <c r="G213" s="228">
        <v>0</v>
      </c>
      <c r="H213" s="228">
        <v>18</v>
      </c>
      <c r="I213" s="228">
        <v>3</v>
      </c>
    </row>
    <row r="214" spans="1:9" ht="20.100000000000001" customHeight="1">
      <c r="A214" s="26" t="s">
        <v>49</v>
      </c>
      <c r="B214" s="26" t="s">
        <v>286</v>
      </c>
      <c r="C214" s="220">
        <f t="shared" si="20"/>
        <v>16</v>
      </c>
      <c r="D214" s="222">
        <v>0</v>
      </c>
      <c r="E214" s="221">
        <f t="shared" si="21"/>
        <v>16</v>
      </c>
      <c r="F214" s="228">
        <v>0</v>
      </c>
      <c r="G214" s="228">
        <v>0</v>
      </c>
      <c r="H214" s="228">
        <v>16</v>
      </c>
      <c r="I214" s="228">
        <v>0</v>
      </c>
    </row>
    <row r="215" spans="1:9" ht="20.100000000000001" customHeight="1">
      <c r="A215" s="26" t="s">
        <v>49</v>
      </c>
      <c r="B215" s="26" t="s">
        <v>287</v>
      </c>
      <c r="C215" s="220">
        <f t="shared" si="20"/>
        <v>21</v>
      </c>
      <c r="D215" s="222">
        <v>0</v>
      </c>
      <c r="E215" s="221">
        <f t="shared" si="21"/>
        <v>21</v>
      </c>
      <c r="F215" s="228">
        <v>0</v>
      </c>
      <c r="G215" s="228">
        <v>0</v>
      </c>
      <c r="H215" s="228">
        <v>21</v>
      </c>
      <c r="I215" s="228">
        <v>0</v>
      </c>
    </row>
    <row r="216" spans="1:9" ht="20.100000000000001" customHeight="1">
      <c r="A216" s="26" t="s">
        <v>49</v>
      </c>
      <c r="B216" s="26" t="s">
        <v>288</v>
      </c>
      <c r="C216" s="220">
        <f t="shared" si="20"/>
        <v>16</v>
      </c>
      <c r="D216" s="222">
        <v>0</v>
      </c>
      <c r="E216" s="221">
        <f t="shared" si="21"/>
        <v>16</v>
      </c>
      <c r="F216" s="228">
        <v>0</v>
      </c>
      <c r="G216" s="228">
        <v>0</v>
      </c>
      <c r="H216" s="228">
        <v>15</v>
      </c>
      <c r="I216" s="228">
        <v>1</v>
      </c>
    </row>
    <row r="217" spans="1:9" ht="20.100000000000001" customHeight="1">
      <c r="A217" s="26" t="s">
        <v>49</v>
      </c>
      <c r="B217" s="26" t="s">
        <v>289</v>
      </c>
      <c r="C217" s="220">
        <f t="shared" si="20"/>
        <v>0</v>
      </c>
      <c r="D217" s="222">
        <v>0</v>
      </c>
      <c r="E217" s="221">
        <f t="shared" si="21"/>
        <v>0</v>
      </c>
      <c r="F217" s="228">
        <v>0</v>
      </c>
      <c r="G217" s="228">
        <v>0</v>
      </c>
      <c r="H217" s="228">
        <v>0</v>
      </c>
      <c r="I217" s="228">
        <v>0</v>
      </c>
    </row>
    <row r="218" spans="1:9" ht="20.100000000000001" customHeight="1">
      <c r="A218" s="26" t="s">
        <v>49</v>
      </c>
      <c r="B218" s="26" t="s">
        <v>290</v>
      </c>
      <c r="C218" s="220">
        <f t="shared" si="20"/>
        <v>0</v>
      </c>
      <c r="D218" s="222">
        <v>0</v>
      </c>
      <c r="E218" s="221">
        <f t="shared" si="21"/>
        <v>0</v>
      </c>
      <c r="F218" s="228">
        <v>0</v>
      </c>
      <c r="G218" s="228">
        <v>0</v>
      </c>
      <c r="H218" s="228">
        <v>0</v>
      </c>
      <c r="I218" s="228">
        <v>0</v>
      </c>
    </row>
    <row r="219" spans="1:9" ht="20.100000000000001" customHeight="1">
      <c r="A219" s="26" t="s">
        <v>49</v>
      </c>
      <c r="B219" s="26" t="s">
        <v>291</v>
      </c>
      <c r="C219" s="220">
        <f t="shared" si="20"/>
        <v>0</v>
      </c>
      <c r="D219" s="222">
        <v>0</v>
      </c>
      <c r="E219" s="221">
        <f t="shared" si="21"/>
        <v>0</v>
      </c>
      <c r="F219" s="228">
        <v>0</v>
      </c>
      <c r="G219" s="228">
        <v>0</v>
      </c>
      <c r="H219" s="228">
        <v>0</v>
      </c>
      <c r="I219" s="228">
        <v>0</v>
      </c>
    </row>
    <row r="220" spans="1:9" ht="20.100000000000001" customHeight="1">
      <c r="A220" s="26" t="s">
        <v>49</v>
      </c>
      <c r="B220" s="26" t="s">
        <v>292</v>
      </c>
      <c r="C220" s="220">
        <f t="shared" si="20"/>
        <v>0</v>
      </c>
      <c r="D220" s="222">
        <v>0</v>
      </c>
      <c r="E220" s="221">
        <f t="shared" si="21"/>
        <v>0</v>
      </c>
      <c r="F220" s="228">
        <v>0</v>
      </c>
      <c r="G220" s="228">
        <v>0</v>
      </c>
      <c r="H220" s="228">
        <v>0</v>
      </c>
      <c r="I220" s="228">
        <v>0</v>
      </c>
    </row>
    <row r="221" spans="1:9" ht="20.100000000000001" customHeight="1">
      <c r="A221" s="26" t="s">
        <v>49</v>
      </c>
      <c r="B221" s="26" t="s">
        <v>293</v>
      </c>
      <c r="C221" s="220">
        <f t="shared" si="20"/>
        <v>0</v>
      </c>
      <c r="D221" s="222">
        <v>0</v>
      </c>
      <c r="E221" s="221">
        <f t="shared" si="21"/>
        <v>0</v>
      </c>
      <c r="F221" s="228">
        <v>0</v>
      </c>
      <c r="G221" s="228">
        <v>0</v>
      </c>
      <c r="H221" s="228">
        <v>0</v>
      </c>
      <c r="I221" s="228">
        <v>0</v>
      </c>
    </row>
    <row r="222" spans="1:9" ht="20.100000000000001" customHeight="1">
      <c r="A222" s="26" t="s">
        <v>49</v>
      </c>
      <c r="B222" s="26" t="s">
        <v>294</v>
      </c>
      <c r="C222" s="220">
        <f t="shared" si="20"/>
        <v>45</v>
      </c>
      <c r="D222" s="222">
        <v>0</v>
      </c>
      <c r="E222" s="221">
        <f t="shared" si="21"/>
        <v>45</v>
      </c>
      <c r="F222" s="228">
        <v>0</v>
      </c>
      <c r="G222" s="228">
        <v>0</v>
      </c>
      <c r="H222" s="228">
        <v>45</v>
      </c>
      <c r="I222" s="228">
        <v>0</v>
      </c>
    </row>
    <row r="223" spans="1:9" ht="20.100000000000001" customHeight="1">
      <c r="A223" s="26" t="s">
        <v>49</v>
      </c>
      <c r="B223" s="26" t="s">
        <v>295</v>
      </c>
      <c r="C223" s="220">
        <f t="shared" si="20"/>
        <v>0</v>
      </c>
      <c r="D223" s="222">
        <v>0</v>
      </c>
      <c r="E223" s="221">
        <f t="shared" si="21"/>
        <v>0</v>
      </c>
      <c r="F223" s="228">
        <v>0</v>
      </c>
      <c r="G223" s="228">
        <v>0</v>
      </c>
      <c r="H223" s="228">
        <v>0</v>
      </c>
      <c r="I223" s="228">
        <v>0</v>
      </c>
    </row>
    <row r="224" spans="1:9" ht="20.100000000000001" customHeight="1">
      <c r="A224" s="26" t="s">
        <v>49</v>
      </c>
      <c r="B224" s="26" t="s">
        <v>296</v>
      </c>
      <c r="C224" s="220">
        <f t="shared" si="20"/>
        <v>0</v>
      </c>
      <c r="D224" s="222">
        <v>0</v>
      </c>
      <c r="E224" s="221">
        <f t="shared" si="21"/>
        <v>0</v>
      </c>
      <c r="F224" s="228">
        <v>0</v>
      </c>
      <c r="G224" s="228">
        <v>0</v>
      </c>
      <c r="H224" s="228">
        <v>0</v>
      </c>
      <c r="I224" s="228">
        <v>0</v>
      </c>
    </row>
    <row r="225" spans="1:9" ht="20.100000000000001" customHeight="1">
      <c r="A225" s="26" t="s">
        <v>49</v>
      </c>
      <c r="B225" s="26" t="s">
        <v>297</v>
      </c>
      <c r="C225" s="220">
        <f t="shared" si="20"/>
        <v>0</v>
      </c>
      <c r="D225" s="222">
        <v>0</v>
      </c>
      <c r="E225" s="221">
        <f t="shared" si="21"/>
        <v>0</v>
      </c>
      <c r="F225" s="228">
        <v>0</v>
      </c>
      <c r="G225" s="228">
        <v>0</v>
      </c>
      <c r="H225" s="228">
        <v>0</v>
      </c>
      <c r="I225" s="228">
        <v>0</v>
      </c>
    </row>
    <row r="226" spans="1:9" ht="20.100000000000001" customHeight="1">
      <c r="A226" s="26" t="s">
        <v>49</v>
      </c>
      <c r="B226" s="26" t="s">
        <v>298</v>
      </c>
      <c r="C226" s="220">
        <f t="shared" si="20"/>
        <v>0</v>
      </c>
      <c r="D226" s="222">
        <v>0</v>
      </c>
      <c r="E226" s="221">
        <f t="shared" si="21"/>
        <v>0</v>
      </c>
      <c r="F226" s="228">
        <v>0</v>
      </c>
      <c r="G226" s="228">
        <v>0</v>
      </c>
      <c r="H226" s="228">
        <v>0</v>
      </c>
      <c r="I226" s="228">
        <v>0</v>
      </c>
    </row>
    <row r="227" spans="1:9" ht="20.100000000000001" customHeight="1">
      <c r="A227" s="26" t="s">
        <v>49</v>
      </c>
      <c r="B227" s="26" t="s">
        <v>299</v>
      </c>
      <c r="C227" s="220">
        <f t="shared" si="20"/>
        <v>0</v>
      </c>
      <c r="D227" s="222">
        <v>0</v>
      </c>
      <c r="E227" s="221">
        <f t="shared" si="21"/>
        <v>0</v>
      </c>
      <c r="F227" s="228">
        <v>0</v>
      </c>
      <c r="G227" s="228">
        <v>0</v>
      </c>
      <c r="H227" s="228">
        <v>0</v>
      </c>
      <c r="I227" s="228">
        <v>0</v>
      </c>
    </row>
    <row r="228" spans="1:9" ht="20.100000000000001" customHeight="1">
      <c r="A228" s="26" t="s">
        <v>49</v>
      </c>
      <c r="B228" s="26" t="s">
        <v>300</v>
      </c>
      <c r="C228" s="220">
        <f t="shared" si="20"/>
        <v>0</v>
      </c>
      <c r="D228" s="222">
        <v>0</v>
      </c>
      <c r="E228" s="221">
        <f t="shared" si="21"/>
        <v>0</v>
      </c>
      <c r="F228" s="228">
        <v>0</v>
      </c>
      <c r="G228" s="228">
        <v>0</v>
      </c>
      <c r="H228" s="228">
        <v>0</v>
      </c>
      <c r="I228" s="228">
        <v>0</v>
      </c>
    </row>
    <row r="229" spans="1:9" ht="20.100000000000001" customHeight="1">
      <c r="A229" s="26" t="s">
        <v>49</v>
      </c>
      <c r="B229" s="26" t="s">
        <v>301</v>
      </c>
      <c r="C229" s="220">
        <f t="shared" si="20"/>
        <v>0</v>
      </c>
      <c r="D229" s="222">
        <v>0</v>
      </c>
      <c r="E229" s="221">
        <f t="shared" si="21"/>
        <v>0</v>
      </c>
      <c r="F229" s="228">
        <v>0</v>
      </c>
      <c r="G229" s="228">
        <v>0</v>
      </c>
      <c r="H229" s="228">
        <v>0</v>
      </c>
      <c r="I229" s="228">
        <v>0</v>
      </c>
    </row>
    <row r="230" spans="1:9" ht="20.100000000000001" customHeight="1">
      <c r="A230" s="26" t="s">
        <v>50</v>
      </c>
      <c r="B230" s="26" t="s">
        <v>8</v>
      </c>
      <c r="C230" s="220">
        <f t="shared" si="20"/>
        <v>662</v>
      </c>
      <c r="D230" s="220">
        <f>SUM(D231:D248)</f>
        <v>0</v>
      </c>
      <c r="E230" s="221">
        <f t="shared" si="21"/>
        <v>662</v>
      </c>
      <c r="F230" s="221">
        <f>SUM(F231:F248)</f>
        <v>0</v>
      </c>
      <c r="G230" s="221">
        <f t="shared" ref="G230:I230" si="23">SUM(G231:G248)</f>
        <v>121</v>
      </c>
      <c r="H230" s="221">
        <f t="shared" si="23"/>
        <v>526</v>
      </c>
      <c r="I230" s="221">
        <f t="shared" si="23"/>
        <v>15</v>
      </c>
    </row>
    <row r="231" spans="1:9" ht="20.100000000000001" customHeight="1">
      <c r="A231" s="26" t="s">
        <v>50</v>
      </c>
      <c r="B231" s="26" t="s">
        <v>303</v>
      </c>
      <c r="C231" s="220">
        <f t="shared" si="20"/>
        <v>35</v>
      </c>
      <c r="D231" s="222">
        <v>0</v>
      </c>
      <c r="E231" s="221">
        <f t="shared" si="21"/>
        <v>35</v>
      </c>
      <c r="F231" s="228">
        <v>0</v>
      </c>
      <c r="G231" s="228">
        <v>19</v>
      </c>
      <c r="H231" s="228">
        <v>16</v>
      </c>
      <c r="I231" s="228">
        <v>0</v>
      </c>
    </row>
    <row r="232" spans="1:9" ht="20.100000000000001" customHeight="1">
      <c r="A232" s="26" t="s">
        <v>50</v>
      </c>
      <c r="B232" s="26" t="s">
        <v>304</v>
      </c>
      <c r="C232" s="220">
        <f t="shared" si="20"/>
        <v>8</v>
      </c>
      <c r="D232" s="222">
        <v>0</v>
      </c>
      <c r="E232" s="221">
        <f t="shared" si="21"/>
        <v>8</v>
      </c>
      <c r="F232" s="228">
        <v>0</v>
      </c>
      <c r="G232" s="228">
        <v>0</v>
      </c>
      <c r="H232" s="228">
        <v>8</v>
      </c>
      <c r="I232" s="228">
        <v>0</v>
      </c>
    </row>
    <row r="233" spans="1:9" ht="20.100000000000001" customHeight="1">
      <c r="A233" s="26" t="s">
        <v>50</v>
      </c>
      <c r="B233" s="26" t="s">
        <v>305</v>
      </c>
      <c r="C233" s="220">
        <f t="shared" si="20"/>
        <v>17</v>
      </c>
      <c r="D233" s="222">
        <v>0</v>
      </c>
      <c r="E233" s="221">
        <f t="shared" si="21"/>
        <v>17</v>
      </c>
      <c r="F233" s="228">
        <v>0</v>
      </c>
      <c r="G233" s="228">
        <v>0</v>
      </c>
      <c r="H233" s="228">
        <v>17</v>
      </c>
      <c r="I233" s="228">
        <v>0</v>
      </c>
    </row>
    <row r="234" spans="1:9" ht="20.100000000000001" customHeight="1">
      <c r="A234" s="26" t="s">
        <v>50</v>
      </c>
      <c r="B234" s="26" t="s">
        <v>306</v>
      </c>
      <c r="C234" s="220">
        <f t="shared" si="20"/>
        <v>3</v>
      </c>
      <c r="D234" s="222">
        <v>0</v>
      </c>
      <c r="E234" s="221">
        <f t="shared" si="21"/>
        <v>3</v>
      </c>
      <c r="F234" s="228">
        <v>0</v>
      </c>
      <c r="G234" s="228">
        <v>2</v>
      </c>
      <c r="H234" s="228">
        <v>1</v>
      </c>
      <c r="I234" s="228">
        <v>0</v>
      </c>
    </row>
    <row r="235" spans="1:9" ht="20.100000000000001" customHeight="1">
      <c r="A235" s="26" t="s">
        <v>50</v>
      </c>
      <c r="B235" s="26" t="s">
        <v>307</v>
      </c>
      <c r="C235" s="220">
        <f t="shared" si="20"/>
        <v>66</v>
      </c>
      <c r="D235" s="222">
        <v>0</v>
      </c>
      <c r="E235" s="221">
        <f t="shared" si="21"/>
        <v>66</v>
      </c>
      <c r="F235" s="228">
        <v>0</v>
      </c>
      <c r="G235" s="228">
        <v>10</v>
      </c>
      <c r="H235" s="228">
        <v>56</v>
      </c>
      <c r="I235" s="228">
        <v>0</v>
      </c>
    </row>
    <row r="236" spans="1:9" ht="20.100000000000001" customHeight="1">
      <c r="A236" s="26" t="s">
        <v>50</v>
      </c>
      <c r="B236" s="26" t="s">
        <v>308</v>
      </c>
      <c r="C236" s="220">
        <f t="shared" si="20"/>
        <v>52</v>
      </c>
      <c r="D236" s="222">
        <v>0</v>
      </c>
      <c r="E236" s="221">
        <f t="shared" si="21"/>
        <v>52</v>
      </c>
      <c r="F236" s="228">
        <v>0</v>
      </c>
      <c r="G236" s="228">
        <v>0</v>
      </c>
      <c r="H236" s="228">
        <v>52</v>
      </c>
      <c r="I236" s="228">
        <v>0</v>
      </c>
    </row>
    <row r="237" spans="1:9" ht="20.100000000000001" customHeight="1">
      <c r="A237" s="26" t="s">
        <v>50</v>
      </c>
      <c r="B237" s="26" t="s">
        <v>309</v>
      </c>
      <c r="C237" s="220">
        <f t="shared" si="20"/>
        <v>398</v>
      </c>
      <c r="D237" s="222">
        <v>0</v>
      </c>
      <c r="E237" s="221">
        <f t="shared" si="21"/>
        <v>398</v>
      </c>
      <c r="F237" s="228">
        <v>0</v>
      </c>
      <c r="G237" s="228">
        <v>14</v>
      </c>
      <c r="H237" s="228">
        <v>370</v>
      </c>
      <c r="I237" s="228">
        <v>14</v>
      </c>
    </row>
    <row r="238" spans="1:9" ht="20.100000000000001" customHeight="1">
      <c r="A238" s="26" t="s">
        <v>50</v>
      </c>
      <c r="B238" s="26" t="s">
        <v>310</v>
      </c>
      <c r="C238" s="220">
        <f t="shared" si="20"/>
        <v>81</v>
      </c>
      <c r="D238" s="222">
        <v>0</v>
      </c>
      <c r="E238" s="221">
        <f t="shared" si="21"/>
        <v>81</v>
      </c>
      <c r="F238" s="228">
        <v>0</v>
      </c>
      <c r="G238" s="228">
        <v>76</v>
      </c>
      <c r="H238" s="228">
        <v>4</v>
      </c>
      <c r="I238" s="228">
        <v>1</v>
      </c>
    </row>
    <row r="239" spans="1:9" ht="20.100000000000001" customHeight="1">
      <c r="A239" s="26" t="s">
        <v>50</v>
      </c>
      <c r="B239" s="26" t="s">
        <v>311</v>
      </c>
      <c r="C239" s="220">
        <f t="shared" si="20"/>
        <v>0</v>
      </c>
      <c r="D239" s="222">
        <v>0</v>
      </c>
      <c r="E239" s="221">
        <f t="shared" si="21"/>
        <v>0</v>
      </c>
      <c r="F239" s="228">
        <v>0</v>
      </c>
      <c r="G239" s="228">
        <v>0</v>
      </c>
      <c r="H239" s="228">
        <v>0</v>
      </c>
      <c r="I239" s="228">
        <v>0</v>
      </c>
    </row>
    <row r="240" spans="1:9" ht="20.100000000000001" customHeight="1">
      <c r="A240" s="26" t="s">
        <v>50</v>
      </c>
      <c r="B240" s="26" t="s">
        <v>312</v>
      </c>
      <c r="C240" s="220">
        <f t="shared" si="20"/>
        <v>0</v>
      </c>
      <c r="D240" s="222">
        <v>0</v>
      </c>
      <c r="E240" s="221">
        <f t="shared" si="21"/>
        <v>0</v>
      </c>
      <c r="F240" s="228">
        <v>0</v>
      </c>
      <c r="G240" s="228">
        <v>0</v>
      </c>
      <c r="H240" s="228">
        <v>0</v>
      </c>
      <c r="I240" s="228">
        <v>0</v>
      </c>
    </row>
    <row r="241" spans="1:9" ht="20.100000000000001" customHeight="1">
      <c r="A241" s="26" t="s">
        <v>50</v>
      </c>
      <c r="B241" s="26" t="s">
        <v>313</v>
      </c>
      <c r="C241" s="220">
        <f t="shared" si="20"/>
        <v>1</v>
      </c>
      <c r="D241" s="222">
        <v>0</v>
      </c>
      <c r="E241" s="221">
        <f t="shared" si="21"/>
        <v>1</v>
      </c>
      <c r="F241" s="228">
        <v>0</v>
      </c>
      <c r="G241" s="228">
        <v>0</v>
      </c>
      <c r="H241" s="228">
        <v>1</v>
      </c>
      <c r="I241" s="228">
        <v>0</v>
      </c>
    </row>
    <row r="242" spans="1:9" ht="20.100000000000001" customHeight="1">
      <c r="A242" s="26" t="s">
        <v>50</v>
      </c>
      <c r="B242" s="26" t="s">
        <v>208</v>
      </c>
      <c r="C242" s="220">
        <f t="shared" si="20"/>
        <v>0</v>
      </c>
      <c r="D242" s="222">
        <v>0</v>
      </c>
      <c r="E242" s="221">
        <f t="shared" si="21"/>
        <v>0</v>
      </c>
      <c r="F242" s="228">
        <v>0</v>
      </c>
      <c r="G242" s="228">
        <v>0</v>
      </c>
      <c r="H242" s="228">
        <v>0</v>
      </c>
      <c r="I242" s="228">
        <v>0</v>
      </c>
    </row>
    <row r="243" spans="1:9" ht="20.100000000000001" customHeight="1">
      <c r="A243" s="26" t="s">
        <v>50</v>
      </c>
      <c r="B243" s="26" t="s">
        <v>314</v>
      </c>
      <c r="C243" s="220">
        <f t="shared" si="20"/>
        <v>0</v>
      </c>
      <c r="D243" s="222">
        <v>0</v>
      </c>
      <c r="E243" s="221">
        <f t="shared" si="21"/>
        <v>0</v>
      </c>
      <c r="F243" s="228">
        <v>0</v>
      </c>
      <c r="G243" s="228">
        <v>0</v>
      </c>
      <c r="H243" s="228">
        <v>0</v>
      </c>
      <c r="I243" s="228">
        <v>0</v>
      </c>
    </row>
    <row r="244" spans="1:9" ht="20.100000000000001" customHeight="1">
      <c r="A244" s="26" t="s">
        <v>50</v>
      </c>
      <c r="B244" s="26" t="s">
        <v>315</v>
      </c>
      <c r="C244" s="220">
        <f t="shared" si="20"/>
        <v>0</v>
      </c>
      <c r="D244" s="222">
        <v>0</v>
      </c>
      <c r="E244" s="221">
        <f t="shared" si="21"/>
        <v>0</v>
      </c>
      <c r="F244" s="228">
        <v>0</v>
      </c>
      <c r="G244" s="228">
        <v>0</v>
      </c>
      <c r="H244" s="228">
        <v>0</v>
      </c>
      <c r="I244" s="228">
        <v>0</v>
      </c>
    </row>
    <row r="245" spans="1:9" ht="20.100000000000001" customHeight="1">
      <c r="A245" s="26" t="s">
        <v>50</v>
      </c>
      <c r="B245" s="26" t="s">
        <v>316</v>
      </c>
      <c r="C245" s="220">
        <f t="shared" si="20"/>
        <v>1</v>
      </c>
      <c r="D245" s="222">
        <v>0</v>
      </c>
      <c r="E245" s="221">
        <f t="shared" si="21"/>
        <v>1</v>
      </c>
      <c r="F245" s="228">
        <v>0</v>
      </c>
      <c r="G245" s="228">
        <v>0</v>
      </c>
      <c r="H245" s="228">
        <v>1</v>
      </c>
      <c r="I245" s="228">
        <v>0</v>
      </c>
    </row>
    <row r="246" spans="1:9" ht="20.100000000000001" customHeight="1">
      <c r="A246" s="26" t="s">
        <v>50</v>
      </c>
      <c r="B246" s="26" t="s">
        <v>317</v>
      </c>
      <c r="C246" s="220">
        <f t="shared" si="20"/>
        <v>0</v>
      </c>
      <c r="D246" s="222">
        <v>0</v>
      </c>
      <c r="E246" s="221">
        <f t="shared" si="21"/>
        <v>0</v>
      </c>
      <c r="F246" s="228">
        <v>0</v>
      </c>
      <c r="G246" s="228">
        <v>0</v>
      </c>
      <c r="H246" s="228">
        <v>0</v>
      </c>
      <c r="I246" s="228">
        <v>0</v>
      </c>
    </row>
    <row r="247" spans="1:9" ht="20.100000000000001" customHeight="1">
      <c r="A247" s="26" t="s">
        <v>50</v>
      </c>
      <c r="B247" s="26" t="s">
        <v>318</v>
      </c>
      <c r="C247" s="220">
        <f t="shared" si="20"/>
        <v>0</v>
      </c>
      <c r="D247" s="222">
        <v>0</v>
      </c>
      <c r="E247" s="221">
        <f t="shared" si="21"/>
        <v>0</v>
      </c>
      <c r="F247" s="228">
        <v>0</v>
      </c>
      <c r="G247" s="228">
        <v>0</v>
      </c>
      <c r="H247" s="228">
        <v>0</v>
      </c>
      <c r="I247" s="228">
        <v>0</v>
      </c>
    </row>
    <row r="248" spans="1:9" ht="20.100000000000001" customHeight="1" thickBot="1">
      <c r="A248" s="26" t="s">
        <v>50</v>
      </c>
      <c r="B248" s="26" t="s">
        <v>319</v>
      </c>
      <c r="C248" s="220">
        <f t="shared" si="20"/>
        <v>0</v>
      </c>
      <c r="D248" s="222">
        <v>0</v>
      </c>
      <c r="E248" s="221">
        <f t="shared" si="21"/>
        <v>0</v>
      </c>
      <c r="F248" s="235">
        <v>0</v>
      </c>
      <c r="G248" s="235">
        <v>0</v>
      </c>
      <c r="H248" s="235">
        <v>0</v>
      </c>
      <c r="I248" s="235">
        <v>0</v>
      </c>
    </row>
    <row r="249" spans="1:9" ht="20.100000000000001" customHeight="1">
      <c r="A249" s="26" t="s">
        <v>51</v>
      </c>
      <c r="B249" s="26" t="s">
        <v>8</v>
      </c>
      <c r="C249" s="220">
        <f t="shared" si="20"/>
        <v>755</v>
      </c>
      <c r="D249" s="220">
        <f>SUM(D250:D251)</f>
        <v>0</v>
      </c>
      <c r="E249" s="221">
        <f t="shared" si="21"/>
        <v>755</v>
      </c>
      <c r="F249" s="221">
        <f>SUM(F250:F251)</f>
        <v>16</v>
      </c>
      <c r="G249" s="221">
        <f t="shared" ref="G249:I249" si="24">SUM(G250:G251)</f>
        <v>35</v>
      </c>
      <c r="H249" s="221">
        <f t="shared" si="24"/>
        <v>581</v>
      </c>
      <c r="I249" s="221">
        <f t="shared" si="24"/>
        <v>123</v>
      </c>
    </row>
    <row r="250" spans="1:9" ht="20.100000000000001" customHeight="1">
      <c r="A250" s="26" t="s">
        <v>51</v>
      </c>
      <c r="B250" s="26" t="s">
        <v>321</v>
      </c>
      <c r="C250" s="220">
        <f t="shared" si="20"/>
        <v>301</v>
      </c>
      <c r="D250" s="222">
        <v>0</v>
      </c>
      <c r="E250" s="221">
        <f t="shared" si="21"/>
        <v>301</v>
      </c>
      <c r="F250" s="236">
        <v>0</v>
      </c>
      <c r="G250" s="236">
        <v>2</v>
      </c>
      <c r="H250" s="236">
        <v>264</v>
      </c>
      <c r="I250" s="236">
        <v>35</v>
      </c>
    </row>
    <row r="251" spans="1:9" ht="20.100000000000001" customHeight="1">
      <c r="A251" s="26" t="s">
        <v>51</v>
      </c>
      <c r="B251" s="26" t="s">
        <v>322</v>
      </c>
      <c r="C251" s="220">
        <f t="shared" si="20"/>
        <v>454</v>
      </c>
      <c r="D251" s="222">
        <v>0</v>
      </c>
      <c r="E251" s="221">
        <f t="shared" si="21"/>
        <v>454</v>
      </c>
      <c r="F251" s="236">
        <v>16</v>
      </c>
      <c r="G251" s="236">
        <v>33</v>
      </c>
      <c r="H251" s="236">
        <v>317</v>
      </c>
      <c r="I251" s="236">
        <v>88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2023-06-22T08:16:15Z</dcterms:modified>
</cp:coreProperties>
</file>